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MBDA14\Orientation Mobility\O&amp;M Inventory\"/>
    </mc:Choice>
  </mc:AlternateContent>
  <workbookProtection workbookPassword="B5E8" lockStructure="1"/>
  <bookViews>
    <workbookView xWindow="0" yWindow="60" windowWidth="14235" windowHeight="11250" tabRatio="959"/>
  </bookViews>
  <sheets>
    <sheet name="Front Page" sheetId="1" r:id="rId1"/>
    <sheet name="Concepts" sheetId="2" r:id="rId2"/>
    <sheet name="Movement" sheetId="3" r:id="rId3"/>
    <sheet name="Single Room" sheetId="4" r:id="rId4"/>
    <sheet name="Indoors" sheetId="6" r:id="rId5"/>
    <sheet name="Self Protection" sheetId="7" r:id="rId6"/>
    <sheet name="Guided" sheetId="8" r:id="rId7"/>
    <sheet name="Cane Skill" sheetId="9" r:id="rId8"/>
    <sheet name="Sidewalk" sheetId="11" r:id="rId9"/>
    <sheet name="Street Cross" sheetId="13" r:id="rId10"/>
    <sheet name="Orientation" sheetId="10" r:id="rId11"/>
    <sheet name="Public Tran" sheetId="14" r:id="rId12"/>
    <sheet name="Atypical" sheetId="15" r:id="rId13"/>
    <sheet name="Rural" sheetId="16" r:id="rId14"/>
    <sheet name="Vision Specific" sheetId="17" r:id="rId15"/>
    <sheet name="Community" sheetId="18" r:id="rId16"/>
  </sheets>
  <calcPr calcId="152511"/>
</workbook>
</file>

<file path=xl/calcChain.xml><?xml version="1.0" encoding="utf-8"?>
<calcChain xmlns="http://schemas.openxmlformats.org/spreadsheetml/2006/main">
  <c r="E3" i="1" l="1"/>
  <c r="F45" i="18" l="1"/>
  <c r="H45" i="18"/>
  <c r="J45" i="18"/>
  <c r="L45" i="18"/>
  <c r="N45" i="18"/>
  <c r="F65" i="18"/>
  <c r="F114" i="18" s="1"/>
  <c r="F115" i="18" s="1"/>
  <c r="F116" i="18" s="1"/>
  <c r="I17" i="1" s="1"/>
  <c r="H65" i="18"/>
  <c r="J65" i="18"/>
  <c r="J114" i="18" s="1"/>
  <c r="J115" i="18" s="1"/>
  <c r="J116" i="18" s="1"/>
  <c r="K17" i="1" s="1"/>
  <c r="L65" i="18"/>
  <c r="N65" i="18"/>
  <c r="N107" i="18"/>
  <c r="L107" i="18"/>
  <c r="J107" i="18"/>
  <c r="H107" i="18"/>
  <c r="F107" i="18"/>
  <c r="D107" i="18"/>
  <c r="N92" i="18"/>
  <c r="L92" i="18"/>
  <c r="J92" i="18"/>
  <c r="H92" i="18"/>
  <c r="F92" i="18"/>
  <c r="D92" i="18"/>
  <c r="N76" i="18"/>
  <c r="L76" i="18"/>
  <c r="J76" i="18"/>
  <c r="H76" i="18"/>
  <c r="H114" i="18" s="1"/>
  <c r="H115" i="18" s="1"/>
  <c r="H116" i="18" s="1"/>
  <c r="J17" i="1" s="1"/>
  <c r="F76" i="18"/>
  <c r="D76" i="18"/>
  <c r="D65" i="18"/>
  <c r="N30" i="18"/>
  <c r="N14" i="18"/>
  <c r="N3" i="18"/>
  <c r="N52" i="18" s="1"/>
  <c r="N53" i="18" s="1"/>
  <c r="N54" i="18" s="1"/>
  <c r="G17" i="1" s="1"/>
  <c r="L30" i="18"/>
  <c r="L14" i="18"/>
  <c r="L3" i="18"/>
  <c r="J30" i="18"/>
  <c r="J14" i="18"/>
  <c r="J3" i="18"/>
  <c r="H30" i="18"/>
  <c r="H14" i="18"/>
  <c r="H3" i="18"/>
  <c r="F30" i="18"/>
  <c r="F14" i="18"/>
  <c r="F3" i="18"/>
  <c r="D45" i="18"/>
  <c r="D30" i="18"/>
  <c r="D14" i="18"/>
  <c r="D3" i="18"/>
  <c r="N48" i="17"/>
  <c r="L48" i="17"/>
  <c r="J48" i="17"/>
  <c r="H48" i="17"/>
  <c r="F48" i="17"/>
  <c r="D48" i="17"/>
  <c r="N41" i="17"/>
  <c r="L41" i="17"/>
  <c r="J41" i="17"/>
  <c r="H41" i="17"/>
  <c r="F41" i="17"/>
  <c r="D41" i="17"/>
  <c r="N36" i="17"/>
  <c r="N56" i="17" s="1"/>
  <c r="N57" i="17" s="1"/>
  <c r="N58" i="17" s="1"/>
  <c r="M16" i="1" s="1"/>
  <c r="L36" i="17"/>
  <c r="J36" i="17"/>
  <c r="J56" i="17" s="1"/>
  <c r="J57" i="17" s="1"/>
  <c r="J58" i="17" s="1"/>
  <c r="K16" i="1" s="1"/>
  <c r="H36" i="17"/>
  <c r="H56" i="17" s="1"/>
  <c r="H57" i="17" s="1"/>
  <c r="H58" i="17" s="1"/>
  <c r="J16" i="1" s="1"/>
  <c r="F36" i="17"/>
  <c r="F56" i="17" s="1"/>
  <c r="F57" i="17" s="1"/>
  <c r="F58" i="17" s="1"/>
  <c r="I16" i="1" s="1"/>
  <c r="D36" i="17"/>
  <c r="D56" i="17" s="1"/>
  <c r="D57" i="17" s="1"/>
  <c r="D58" i="17" s="1"/>
  <c r="H16" i="1" s="1"/>
  <c r="N15" i="17"/>
  <c r="N8" i="17"/>
  <c r="N3" i="17"/>
  <c r="N23" i="17" s="1"/>
  <c r="N24" i="17" s="1"/>
  <c r="N25" i="17" s="1"/>
  <c r="G16" i="1" s="1"/>
  <c r="L15" i="17"/>
  <c r="L8" i="17"/>
  <c r="L3" i="17"/>
  <c r="J15" i="17"/>
  <c r="J8" i="17"/>
  <c r="J3" i="17"/>
  <c r="H15" i="17"/>
  <c r="H8" i="17"/>
  <c r="H3" i="17"/>
  <c r="F15" i="17"/>
  <c r="F8" i="17"/>
  <c r="F3" i="17"/>
  <c r="D15" i="17"/>
  <c r="D8" i="17"/>
  <c r="D3" i="17"/>
  <c r="M15" i="1"/>
  <c r="L15" i="1"/>
  <c r="K15" i="1"/>
  <c r="J15" i="1"/>
  <c r="I15" i="1"/>
  <c r="H15" i="1"/>
  <c r="G15" i="1"/>
  <c r="F15" i="1"/>
  <c r="E15" i="1"/>
  <c r="D15" i="1"/>
  <c r="C15" i="1"/>
  <c r="N68" i="16"/>
  <c r="L68" i="16"/>
  <c r="J68" i="16"/>
  <c r="H68" i="16"/>
  <c r="F68" i="16"/>
  <c r="D68" i="16"/>
  <c r="N62" i="16"/>
  <c r="L62" i="16"/>
  <c r="J62" i="16"/>
  <c r="H62" i="16"/>
  <c r="F62" i="16"/>
  <c r="D62" i="16"/>
  <c r="N56" i="16"/>
  <c r="L56" i="16"/>
  <c r="J56" i="16"/>
  <c r="H56" i="16"/>
  <c r="F56" i="16"/>
  <c r="D56" i="16"/>
  <c r="N50" i="16"/>
  <c r="N84" i="16" s="1"/>
  <c r="N85" i="16" s="1"/>
  <c r="N86" i="16" s="1"/>
  <c r="L50" i="16"/>
  <c r="L84" i="16" s="1"/>
  <c r="L85" i="16" s="1"/>
  <c r="L86" i="16" s="1"/>
  <c r="J50" i="16"/>
  <c r="J84" i="16" s="1"/>
  <c r="J85" i="16" s="1"/>
  <c r="J86" i="16" s="1"/>
  <c r="H50" i="16"/>
  <c r="H84" i="16" s="1"/>
  <c r="H85" i="16" s="1"/>
  <c r="H86" i="16" s="1"/>
  <c r="F50" i="16"/>
  <c r="F84" i="16" s="1"/>
  <c r="F85" i="16" s="1"/>
  <c r="F86" i="16" s="1"/>
  <c r="D50" i="16"/>
  <c r="D84" i="16" s="1"/>
  <c r="D85" i="16" s="1"/>
  <c r="D86" i="16" s="1"/>
  <c r="N21" i="16"/>
  <c r="N15" i="16"/>
  <c r="N9" i="16"/>
  <c r="N3" i="16"/>
  <c r="N37" i="16" s="1"/>
  <c r="N38" i="16" s="1"/>
  <c r="N39" i="16" s="1"/>
  <c r="L21" i="16"/>
  <c r="L15" i="16"/>
  <c r="L9" i="16"/>
  <c r="L3" i="16"/>
  <c r="L37" i="16" s="1"/>
  <c r="L38" i="16" s="1"/>
  <c r="L39" i="16" s="1"/>
  <c r="J21" i="16"/>
  <c r="J15" i="16"/>
  <c r="J9" i="16"/>
  <c r="J3" i="16"/>
  <c r="J37" i="16" s="1"/>
  <c r="J38" i="16" s="1"/>
  <c r="J39" i="16" s="1"/>
  <c r="H21" i="16"/>
  <c r="H15" i="16"/>
  <c r="H9" i="16"/>
  <c r="H3" i="16"/>
  <c r="H37" i="16" s="1"/>
  <c r="H38" i="16" s="1"/>
  <c r="H39" i="16" s="1"/>
  <c r="F21" i="16"/>
  <c r="F15" i="16"/>
  <c r="F9" i="16"/>
  <c r="F3" i="16"/>
  <c r="F37" i="16" s="1"/>
  <c r="F38" i="16" s="1"/>
  <c r="F39" i="16" s="1"/>
  <c r="D21" i="16"/>
  <c r="D15" i="16"/>
  <c r="D9" i="16"/>
  <c r="D3" i="16"/>
  <c r="M14" i="1"/>
  <c r="L14" i="1"/>
  <c r="K14" i="1"/>
  <c r="J14" i="1"/>
  <c r="I14" i="1"/>
  <c r="H14" i="1"/>
  <c r="G14" i="1"/>
  <c r="F14" i="1"/>
  <c r="E14" i="1"/>
  <c r="D14" i="1"/>
  <c r="C14" i="1"/>
  <c r="B14" i="1"/>
  <c r="N44" i="15"/>
  <c r="L44" i="15"/>
  <c r="J44" i="15"/>
  <c r="H44" i="15"/>
  <c r="F44" i="15"/>
  <c r="D44" i="15"/>
  <c r="N38" i="15"/>
  <c r="L38" i="15"/>
  <c r="J38" i="15"/>
  <c r="H38" i="15"/>
  <c r="F38" i="15"/>
  <c r="D38" i="15"/>
  <c r="N34" i="15"/>
  <c r="N52" i="15" s="1"/>
  <c r="N53" i="15" s="1"/>
  <c r="N54" i="15" s="1"/>
  <c r="L34" i="15"/>
  <c r="L52" i="15" s="1"/>
  <c r="L53" i="15" s="1"/>
  <c r="L54" i="15" s="1"/>
  <c r="J34" i="15"/>
  <c r="J52" i="15" s="1"/>
  <c r="J53" i="15" s="1"/>
  <c r="J54" i="15" s="1"/>
  <c r="H34" i="15"/>
  <c r="H52" i="15" s="1"/>
  <c r="H53" i="15" s="1"/>
  <c r="H54" i="15" s="1"/>
  <c r="F34" i="15"/>
  <c r="F52" i="15" s="1"/>
  <c r="F53" i="15" s="1"/>
  <c r="F54" i="15" s="1"/>
  <c r="D34" i="15"/>
  <c r="D52" i="15" s="1"/>
  <c r="D53" i="15" s="1"/>
  <c r="D54" i="15" s="1"/>
  <c r="N13" i="15"/>
  <c r="N7" i="15"/>
  <c r="N3" i="15"/>
  <c r="N21" i="15" s="1"/>
  <c r="N22" i="15" s="1"/>
  <c r="N23" i="15" s="1"/>
  <c r="L13" i="15"/>
  <c r="L7" i="15"/>
  <c r="L3" i="15"/>
  <c r="L21" i="15" s="1"/>
  <c r="L22" i="15" s="1"/>
  <c r="L23" i="15" s="1"/>
  <c r="J13" i="15"/>
  <c r="J7" i="15"/>
  <c r="J3" i="15"/>
  <c r="J21" i="15" s="1"/>
  <c r="J22" i="15" s="1"/>
  <c r="J23" i="15" s="1"/>
  <c r="H13" i="15"/>
  <c r="H7" i="15"/>
  <c r="H3" i="15"/>
  <c r="H21" i="15" s="1"/>
  <c r="H22" i="15" s="1"/>
  <c r="H23" i="15" s="1"/>
  <c r="F13" i="15"/>
  <c r="F7" i="15"/>
  <c r="F3" i="15"/>
  <c r="F21" i="15" s="1"/>
  <c r="F22" i="15" s="1"/>
  <c r="F23" i="15" s="1"/>
  <c r="D13" i="15"/>
  <c r="D7" i="15"/>
  <c r="D3" i="15"/>
  <c r="M13" i="1"/>
  <c r="L13" i="1"/>
  <c r="K13" i="1"/>
  <c r="J13" i="1"/>
  <c r="I13" i="1"/>
  <c r="H13" i="1"/>
  <c r="G13" i="1"/>
  <c r="F13" i="1"/>
  <c r="E13" i="1"/>
  <c r="D13" i="1"/>
  <c r="C13" i="1"/>
  <c r="B13" i="1"/>
  <c r="N57" i="14"/>
  <c r="L57" i="14"/>
  <c r="J57" i="14"/>
  <c r="H57" i="14"/>
  <c r="F57" i="14"/>
  <c r="D57" i="14"/>
  <c r="N50" i="14"/>
  <c r="L50" i="14"/>
  <c r="J50" i="14"/>
  <c r="H50" i="14"/>
  <c r="F50" i="14"/>
  <c r="D50" i="14"/>
  <c r="N41" i="14"/>
  <c r="L41" i="14"/>
  <c r="J41" i="14"/>
  <c r="H41" i="14"/>
  <c r="F41" i="14"/>
  <c r="D41" i="14"/>
  <c r="N40" i="14"/>
  <c r="N64" i="14" s="1"/>
  <c r="N65" i="14" s="1"/>
  <c r="N66" i="14" s="1"/>
  <c r="L40" i="14"/>
  <c r="L64" i="14" s="1"/>
  <c r="L65" i="14" s="1"/>
  <c r="L66" i="14" s="1"/>
  <c r="J40" i="14"/>
  <c r="J64" i="14" s="1"/>
  <c r="J65" i="14" s="1"/>
  <c r="J66" i="14" s="1"/>
  <c r="H40" i="14"/>
  <c r="H64" i="14" s="1"/>
  <c r="H65" i="14" s="1"/>
  <c r="H66" i="14" s="1"/>
  <c r="F40" i="14"/>
  <c r="F64" i="14" s="1"/>
  <c r="F65" i="14" s="1"/>
  <c r="F66" i="14" s="1"/>
  <c r="D40" i="14"/>
  <c r="D64" i="14" s="1"/>
  <c r="D65" i="14" s="1"/>
  <c r="D66" i="14" s="1"/>
  <c r="N20" i="14"/>
  <c r="N13" i="14"/>
  <c r="N4" i="14"/>
  <c r="N3" i="14"/>
  <c r="N27" i="14" s="1"/>
  <c r="N28" i="14" s="1"/>
  <c r="N29" i="14" s="1"/>
  <c r="L20" i="14"/>
  <c r="L13" i="14"/>
  <c r="L4" i="14"/>
  <c r="L3" i="14"/>
  <c r="L27" i="14" s="1"/>
  <c r="L28" i="14" s="1"/>
  <c r="L29" i="14" s="1"/>
  <c r="J20" i="14"/>
  <c r="J13" i="14"/>
  <c r="J4" i="14"/>
  <c r="J3" i="14"/>
  <c r="J27" i="14" s="1"/>
  <c r="J28" i="14" s="1"/>
  <c r="J29" i="14" s="1"/>
  <c r="H20" i="14"/>
  <c r="H13" i="14"/>
  <c r="H4" i="14"/>
  <c r="H3" i="14"/>
  <c r="H27" i="14" s="1"/>
  <c r="H28" i="14" s="1"/>
  <c r="H29" i="14" s="1"/>
  <c r="F20" i="14"/>
  <c r="F13" i="14"/>
  <c r="F4" i="14"/>
  <c r="F3" i="14"/>
  <c r="F27" i="14" s="1"/>
  <c r="F28" i="14" s="1"/>
  <c r="F29" i="14" s="1"/>
  <c r="D20" i="14"/>
  <c r="D13" i="14"/>
  <c r="D4" i="14"/>
  <c r="D3" i="14"/>
  <c r="M12" i="1"/>
  <c r="L12" i="1"/>
  <c r="K12" i="1"/>
  <c r="J12" i="1"/>
  <c r="I12" i="1"/>
  <c r="H12" i="1"/>
  <c r="G12" i="1"/>
  <c r="F12" i="1"/>
  <c r="E12" i="1"/>
  <c r="D12" i="1"/>
  <c r="C12" i="1"/>
  <c r="B12" i="1"/>
  <c r="N63" i="10"/>
  <c r="L63" i="10"/>
  <c r="J63" i="10"/>
  <c r="H63" i="10"/>
  <c r="F63" i="10"/>
  <c r="D63" i="10"/>
  <c r="N58" i="10"/>
  <c r="L58" i="10"/>
  <c r="J58" i="10"/>
  <c r="H58" i="10"/>
  <c r="F58" i="10"/>
  <c r="D58" i="10"/>
  <c r="N52" i="10"/>
  <c r="L52" i="10"/>
  <c r="J52" i="10"/>
  <c r="H52" i="10"/>
  <c r="F52" i="10"/>
  <c r="D52" i="10"/>
  <c r="N46" i="10"/>
  <c r="N76" i="10" s="1"/>
  <c r="N77" i="10" s="1"/>
  <c r="N78" i="10" s="1"/>
  <c r="L46" i="10"/>
  <c r="L76" i="10" s="1"/>
  <c r="L77" i="10" s="1"/>
  <c r="L78" i="10" s="1"/>
  <c r="J46" i="10"/>
  <c r="J76" i="10" s="1"/>
  <c r="J77" i="10" s="1"/>
  <c r="J78" i="10" s="1"/>
  <c r="H46" i="10"/>
  <c r="H76" i="10" s="1"/>
  <c r="H77" i="10" s="1"/>
  <c r="H78" i="10" s="1"/>
  <c r="F46" i="10"/>
  <c r="F76" i="10" s="1"/>
  <c r="F77" i="10" s="1"/>
  <c r="F78" i="10" s="1"/>
  <c r="D46" i="10"/>
  <c r="D76" i="10" s="1"/>
  <c r="D77" i="10" s="1"/>
  <c r="D78" i="10" s="1"/>
  <c r="D20" i="10"/>
  <c r="D15" i="10"/>
  <c r="D9" i="10"/>
  <c r="D3" i="10"/>
  <c r="N20" i="10"/>
  <c r="N15" i="10"/>
  <c r="N9" i="10"/>
  <c r="N3" i="10"/>
  <c r="N33" i="10" s="1"/>
  <c r="N34" i="10" s="1"/>
  <c r="N35" i="10" s="1"/>
  <c r="L20" i="10"/>
  <c r="L15" i="10"/>
  <c r="L9" i="10"/>
  <c r="L3" i="10"/>
  <c r="L33" i="10" s="1"/>
  <c r="L34" i="10" s="1"/>
  <c r="L35" i="10" s="1"/>
  <c r="J20" i="10"/>
  <c r="J15" i="10"/>
  <c r="J9" i="10"/>
  <c r="J3" i="10"/>
  <c r="J33" i="10" s="1"/>
  <c r="J34" i="10" s="1"/>
  <c r="J35" i="10" s="1"/>
  <c r="H20" i="10"/>
  <c r="H15" i="10"/>
  <c r="H9" i="10"/>
  <c r="H3" i="10"/>
  <c r="H33" i="10" s="1"/>
  <c r="H34" i="10" s="1"/>
  <c r="H35" i="10" s="1"/>
  <c r="F20" i="10"/>
  <c r="F15" i="10"/>
  <c r="F9" i="10"/>
  <c r="F3" i="10"/>
  <c r="F33" i="10" s="1"/>
  <c r="F34" i="10" s="1"/>
  <c r="F35" i="10" s="1"/>
  <c r="D33" i="10"/>
  <c r="D34" i="10" s="1"/>
  <c r="D35" i="10" s="1"/>
  <c r="M11" i="1"/>
  <c r="L11" i="1"/>
  <c r="K11" i="1"/>
  <c r="J11" i="1"/>
  <c r="I11" i="1"/>
  <c r="H11" i="1"/>
  <c r="G11" i="1"/>
  <c r="F11" i="1"/>
  <c r="E11" i="1"/>
  <c r="C11" i="1"/>
  <c r="B11" i="1"/>
  <c r="N51" i="13"/>
  <c r="L51" i="13"/>
  <c r="J51" i="13"/>
  <c r="H51" i="13"/>
  <c r="F51" i="13"/>
  <c r="D51" i="13"/>
  <c r="N50" i="13"/>
  <c r="L50" i="13"/>
  <c r="J50" i="13"/>
  <c r="H50" i="13"/>
  <c r="F50" i="13"/>
  <c r="D50" i="13"/>
  <c r="N49" i="13"/>
  <c r="L49" i="13"/>
  <c r="J49" i="13"/>
  <c r="H49" i="13"/>
  <c r="F49" i="13"/>
  <c r="D49" i="13"/>
  <c r="N48" i="13"/>
  <c r="L48" i="13"/>
  <c r="J48" i="13"/>
  <c r="H48" i="13"/>
  <c r="F48" i="13"/>
  <c r="D48" i="13"/>
  <c r="N47" i="13"/>
  <c r="L47" i="13"/>
  <c r="J47" i="13"/>
  <c r="H47" i="13"/>
  <c r="F47" i="13"/>
  <c r="D47" i="13"/>
  <c r="N44" i="13"/>
  <c r="L44" i="13"/>
  <c r="J44" i="13"/>
  <c r="H44" i="13"/>
  <c r="F44" i="13"/>
  <c r="D44" i="13"/>
  <c r="N43" i="13"/>
  <c r="L43" i="13"/>
  <c r="J43" i="13"/>
  <c r="H43" i="13"/>
  <c r="F43" i="13"/>
  <c r="D43" i="13"/>
  <c r="N42" i="13"/>
  <c r="L42" i="13"/>
  <c r="J42" i="13"/>
  <c r="H42" i="13"/>
  <c r="F42" i="13"/>
  <c r="D42" i="13"/>
  <c r="N41" i="13"/>
  <c r="L41" i="13"/>
  <c r="J41" i="13"/>
  <c r="H41" i="13"/>
  <c r="F41" i="13"/>
  <c r="D41" i="13"/>
  <c r="N40" i="13"/>
  <c r="L40" i="13"/>
  <c r="J40" i="13"/>
  <c r="H40" i="13"/>
  <c r="F40" i="13"/>
  <c r="D40" i="13"/>
  <c r="N39" i="13"/>
  <c r="L39" i="13"/>
  <c r="J39" i="13"/>
  <c r="H39" i="13"/>
  <c r="F39" i="13"/>
  <c r="D39" i="13"/>
  <c r="N38" i="13"/>
  <c r="L38" i="13"/>
  <c r="J38" i="13"/>
  <c r="H38" i="13"/>
  <c r="F38" i="13"/>
  <c r="D38" i="13"/>
  <c r="N37" i="13"/>
  <c r="L37" i="13"/>
  <c r="J37" i="13"/>
  <c r="H37" i="13"/>
  <c r="F37" i="13"/>
  <c r="D37" i="13"/>
  <c r="N34" i="13"/>
  <c r="N52" i="13" s="1"/>
  <c r="N53" i="13" s="1"/>
  <c r="N54" i="13" s="1"/>
  <c r="L34" i="13"/>
  <c r="L52" i="13" s="1"/>
  <c r="L53" i="13" s="1"/>
  <c r="L54" i="13" s="1"/>
  <c r="J34" i="13"/>
  <c r="J52" i="13" s="1"/>
  <c r="J53" i="13" s="1"/>
  <c r="J54" i="13" s="1"/>
  <c r="H34" i="13"/>
  <c r="H52" i="13" s="1"/>
  <c r="H53" i="13" s="1"/>
  <c r="H54" i="13" s="1"/>
  <c r="F34" i="13"/>
  <c r="F52" i="13" s="1"/>
  <c r="F53" i="13" s="1"/>
  <c r="F54" i="13" s="1"/>
  <c r="D34" i="13"/>
  <c r="D52" i="13" s="1"/>
  <c r="D53" i="13" s="1"/>
  <c r="D54" i="13" s="1"/>
  <c r="N20" i="13"/>
  <c r="N19" i="13"/>
  <c r="N18" i="13"/>
  <c r="N17" i="13"/>
  <c r="N16" i="13"/>
  <c r="N13" i="13"/>
  <c r="N12" i="13"/>
  <c r="N11" i="13"/>
  <c r="N10" i="13"/>
  <c r="N9" i="13"/>
  <c r="N8" i="13"/>
  <c r="N7" i="13"/>
  <c r="N6" i="13"/>
  <c r="N3" i="13"/>
  <c r="N21" i="13" s="1"/>
  <c r="N22" i="13" s="1"/>
  <c r="N23" i="13" s="1"/>
  <c r="L20" i="13"/>
  <c r="L19" i="13"/>
  <c r="L18" i="13"/>
  <c r="L17" i="13"/>
  <c r="L16" i="13"/>
  <c r="L13" i="13"/>
  <c r="L12" i="13"/>
  <c r="L11" i="13"/>
  <c r="L10" i="13"/>
  <c r="L9" i="13"/>
  <c r="L8" i="13"/>
  <c r="L7" i="13"/>
  <c r="L6" i="13"/>
  <c r="L3" i="13"/>
  <c r="J20" i="13"/>
  <c r="J19" i="13"/>
  <c r="J18" i="13"/>
  <c r="J17" i="13"/>
  <c r="J16" i="13"/>
  <c r="J13" i="13"/>
  <c r="J12" i="13"/>
  <c r="J11" i="13"/>
  <c r="J10" i="13"/>
  <c r="J9" i="13"/>
  <c r="J8" i="13"/>
  <c r="J7" i="13"/>
  <c r="J6" i="13"/>
  <c r="J3" i="13"/>
  <c r="J21" i="13" s="1"/>
  <c r="J22" i="13" s="1"/>
  <c r="J23" i="13" s="1"/>
  <c r="H20" i="13"/>
  <c r="H19" i="13"/>
  <c r="H18" i="13"/>
  <c r="H17" i="13"/>
  <c r="H16" i="13"/>
  <c r="H13" i="13"/>
  <c r="H12" i="13"/>
  <c r="H11" i="13"/>
  <c r="H10" i="13"/>
  <c r="H9" i="13"/>
  <c r="H8" i="13"/>
  <c r="H7" i="13"/>
  <c r="H6" i="13"/>
  <c r="H3" i="13"/>
  <c r="F20" i="13"/>
  <c r="F19" i="13"/>
  <c r="F18" i="13"/>
  <c r="F17" i="13"/>
  <c r="F16" i="13"/>
  <c r="F13" i="13"/>
  <c r="F12" i="13"/>
  <c r="F11" i="13"/>
  <c r="F10" i="13"/>
  <c r="F9" i="13"/>
  <c r="F8" i="13"/>
  <c r="F7" i="13"/>
  <c r="F6" i="13"/>
  <c r="F3" i="13"/>
  <c r="F21" i="13" s="1"/>
  <c r="F22" i="13" s="1"/>
  <c r="F23" i="13" s="1"/>
  <c r="D13" i="13"/>
  <c r="D3" i="13"/>
  <c r="D20" i="13"/>
  <c r="D19" i="13"/>
  <c r="D18" i="13"/>
  <c r="D17" i="13"/>
  <c r="D16" i="13"/>
  <c r="D12" i="13"/>
  <c r="D11" i="13"/>
  <c r="D10" i="13"/>
  <c r="D9" i="13"/>
  <c r="D8" i="13"/>
  <c r="D7" i="13"/>
  <c r="D6" i="13"/>
  <c r="M10" i="1"/>
  <c r="L10" i="1"/>
  <c r="K10" i="1"/>
  <c r="I10" i="1"/>
  <c r="J10" i="1"/>
  <c r="H10" i="1"/>
  <c r="G10" i="1"/>
  <c r="F10" i="1"/>
  <c r="E10" i="1"/>
  <c r="D10" i="1"/>
  <c r="C10" i="1"/>
  <c r="B10" i="1"/>
  <c r="N59" i="11"/>
  <c r="L59" i="11"/>
  <c r="J59" i="11"/>
  <c r="H59" i="11"/>
  <c r="F59" i="11"/>
  <c r="D59" i="11"/>
  <c r="N53" i="11"/>
  <c r="L53" i="11"/>
  <c r="J53" i="11"/>
  <c r="H53" i="11"/>
  <c r="F53" i="11"/>
  <c r="D53" i="11"/>
  <c r="N41" i="11"/>
  <c r="N66" i="11" s="1"/>
  <c r="N67" i="11" s="1"/>
  <c r="N68" i="11" s="1"/>
  <c r="L41" i="11"/>
  <c r="L66" i="11" s="1"/>
  <c r="L67" i="11" s="1"/>
  <c r="L68" i="11" s="1"/>
  <c r="J41" i="11"/>
  <c r="J66" i="11" s="1"/>
  <c r="J67" i="11" s="1"/>
  <c r="J68" i="11" s="1"/>
  <c r="H41" i="11"/>
  <c r="H66" i="11" s="1"/>
  <c r="H67" i="11" s="1"/>
  <c r="H68" i="11" s="1"/>
  <c r="F41" i="11"/>
  <c r="F66" i="11" s="1"/>
  <c r="F67" i="11" s="1"/>
  <c r="F68" i="11" s="1"/>
  <c r="D41" i="11"/>
  <c r="D66" i="11" s="1"/>
  <c r="D67" i="11" s="1"/>
  <c r="D68" i="11" s="1"/>
  <c r="N21" i="11"/>
  <c r="N15" i="11"/>
  <c r="N28" i="11" s="1"/>
  <c r="N29" i="11" s="1"/>
  <c r="N30" i="11" s="1"/>
  <c r="N3" i="11"/>
  <c r="L21" i="11"/>
  <c r="L15" i="11"/>
  <c r="L3" i="11"/>
  <c r="L28" i="11" s="1"/>
  <c r="L29" i="11" s="1"/>
  <c r="L30" i="11" s="1"/>
  <c r="J21" i="11"/>
  <c r="J15" i="11"/>
  <c r="J3" i="11"/>
  <c r="J28" i="11" s="1"/>
  <c r="J29" i="11" s="1"/>
  <c r="J30" i="11" s="1"/>
  <c r="H21" i="11"/>
  <c r="H15" i="11"/>
  <c r="H28" i="11" s="1"/>
  <c r="H29" i="11" s="1"/>
  <c r="H30" i="11" s="1"/>
  <c r="H3" i="11"/>
  <c r="F21" i="11"/>
  <c r="F15" i="11"/>
  <c r="F3" i="11"/>
  <c r="F28" i="11" s="1"/>
  <c r="F29" i="11" s="1"/>
  <c r="F30" i="11" s="1"/>
  <c r="D21" i="11"/>
  <c r="D28" i="11" s="1"/>
  <c r="D29" i="11" s="1"/>
  <c r="D30" i="11" s="1"/>
  <c r="D15" i="11"/>
  <c r="D3" i="11"/>
  <c r="M9" i="1"/>
  <c r="L9" i="1"/>
  <c r="K9" i="1"/>
  <c r="J9" i="1"/>
  <c r="I9" i="1"/>
  <c r="G9" i="1"/>
  <c r="F9" i="1"/>
  <c r="E9" i="1"/>
  <c r="D9" i="1"/>
  <c r="C9" i="1"/>
  <c r="N101" i="9"/>
  <c r="L101" i="9"/>
  <c r="J101" i="9"/>
  <c r="H101" i="9"/>
  <c r="F101" i="9"/>
  <c r="D101" i="9"/>
  <c r="N94" i="9"/>
  <c r="L94" i="9"/>
  <c r="J94" i="9"/>
  <c r="H94" i="9"/>
  <c r="F94" i="9"/>
  <c r="D94" i="9"/>
  <c r="N87" i="9"/>
  <c r="L87" i="9"/>
  <c r="J87" i="9"/>
  <c r="H87" i="9"/>
  <c r="F87" i="9"/>
  <c r="D87" i="9"/>
  <c r="N81" i="9"/>
  <c r="L81" i="9"/>
  <c r="J81" i="9"/>
  <c r="H81" i="9"/>
  <c r="F81" i="9"/>
  <c r="D81" i="9"/>
  <c r="N75" i="9"/>
  <c r="L75" i="9"/>
  <c r="J75" i="9"/>
  <c r="H75" i="9"/>
  <c r="F75" i="9"/>
  <c r="D75" i="9"/>
  <c r="N69" i="9"/>
  <c r="L69" i="9"/>
  <c r="J69" i="9"/>
  <c r="H69" i="9"/>
  <c r="F69" i="9"/>
  <c r="D69" i="9"/>
  <c r="N62" i="9"/>
  <c r="N108" i="9" s="1"/>
  <c r="N109" i="9" s="1"/>
  <c r="N110" i="9" s="1"/>
  <c r="L62" i="9"/>
  <c r="L108" i="9" s="1"/>
  <c r="L109" i="9" s="1"/>
  <c r="L110" i="9" s="1"/>
  <c r="J62" i="9"/>
  <c r="J108" i="9" s="1"/>
  <c r="J109" i="9" s="1"/>
  <c r="J110" i="9" s="1"/>
  <c r="H62" i="9"/>
  <c r="H108" i="9" s="1"/>
  <c r="H109" i="9" s="1"/>
  <c r="H110" i="9" s="1"/>
  <c r="F62" i="9"/>
  <c r="F108" i="9" s="1"/>
  <c r="F109" i="9" s="1"/>
  <c r="F110" i="9" s="1"/>
  <c r="D62" i="9"/>
  <c r="D108" i="9" s="1"/>
  <c r="D109" i="9" s="1"/>
  <c r="D110" i="9" s="1"/>
  <c r="H9" i="1" s="1"/>
  <c r="N42" i="9"/>
  <c r="N35" i="9"/>
  <c r="N28" i="9"/>
  <c r="N22" i="9"/>
  <c r="N16" i="9"/>
  <c r="N10" i="9"/>
  <c r="N3" i="9"/>
  <c r="N49" i="9" s="1"/>
  <c r="N50" i="9" s="1"/>
  <c r="N51" i="9" s="1"/>
  <c r="L42" i="9"/>
  <c r="L35" i="9"/>
  <c r="L28" i="9"/>
  <c r="L22" i="9"/>
  <c r="L16" i="9"/>
  <c r="L10" i="9"/>
  <c r="L3" i="9"/>
  <c r="L49" i="9" s="1"/>
  <c r="L50" i="9" s="1"/>
  <c r="L51" i="9" s="1"/>
  <c r="J42" i="9"/>
  <c r="J35" i="9"/>
  <c r="J28" i="9"/>
  <c r="J22" i="9"/>
  <c r="J16" i="9"/>
  <c r="J10" i="9"/>
  <c r="J3" i="9"/>
  <c r="J49" i="9" s="1"/>
  <c r="J50" i="9" s="1"/>
  <c r="J51" i="9" s="1"/>
  <c r="H42" i="9"/>
  <c r="H35" i="9"/>
  <c r="H28" i="9"/>
  <c r="H22" i="9"/>
  <c r="H16" i="9"/>
  <c r="H10" i="9"/>
  <c r="H3" i="9"/>
  <c r="H49" i="9" s="1"/>
  <c r="H50" i="9" s="1"/>
  <c r="H51" i="9" s="1"/>
  <c r="F42" i="9"/>
  <c r="F35" i="9"/>
  <c r="F28" i="9"/>
  <c r="F22" i="9"/>
  <c r="F16" i="9"/>
  <c r="F10" i="9"/>
  <c r="F3" i="9"/>
  <c r="F49" i="9" s="1"/>
  <c r="F50" i="9" s="1"/>
  <c r="F51" i="9" s="1"/>
  <c r="D22" i="9"/>
  <c r="D16" i="9"/>
  <c r="D10" i="9"/>
  <c r="D42" i="9"/>
  <c r="D35" i="9"/>
  <c r="D28" i="9"/>
  <c r="D3" i="9"/>
  <c r="D16" i="8"/>
  <c r="M8" i="1"/>
  <c r="L8" i="1"/>
  <c r="K8" i="1"/>
  <c r="J8" i="1"/>
  <c r="I8" i="1"/>
  <c r="H8" i="1"/>
  <c r="G8" i="1"/>
  <c r="F8" i="1"/>
  <c r="E8" i="1"/>
  <c r="D8" i="1"/>
  <c r="C8" i="1"/>
  <c r="N46" i="8"/>
  <c r="L46" i="8"/>
  <c r="J46" i="8"/>
  <c r="H46" i="8"/>
  <c r="F46" i="8"/>
  <c r="D46" i="8"/>
  <c r="N41" i="8"/>
  <c r="L41" i="8"/>
  <c r="J41" i="8"/>
  <c r="H41" i="8"/>
  <c r="F41" i="8"/>
  <c r="D41" i="8"/>
  <c r="N33" i="8"/>
  <c r="N50" i="8" s="1"/>
  <c r="N51" i="8" s="1"/>
  <c r="N52" i="8" s="1"/>
  <c r="L33" i="8"/>
  <c r="L50" i="8" s="1"/>
  <c r="L51" i="8" s="1"/>
  <c r="L52" i="8" s="1"/>
  <c r="J33" i="8"/>
  <c r="J50" i="8" s="1"/>
  <c r="J51" i="8" s="1"/>
  <c r="J52" i="8" s="1"/>
  <c r="H33" i="8"/>
  <c r="H50" i="8" s="1"/>
  <c r="H51" i="8" s="1"/>
  <c r="H52" i="8" s="1"/>
  <c r="F33" i="8"/>
  <c r="F50" i="8" s="1"/>
  <c r="F51" i="8" s="1"/>
  <c r="F52" i="8" s="1"/>
  <c r="D33" i="8"/>
  <c r="D50" i="8" s="1"/>
  <c r="D51" i="8" s="1"/>
  <c r="D52" i="8" s="1"/>
  <c r="N16" i="8"/>
  <c r="N11" i="8"/>
  <c r="N3" i="8"/>
  <c r="N20" i="8" s="1"/>
  <c r="N21" i="8" s="1"/>
  <c r="N22" i="8" s="1"/>
  <c r="L16" i="8"/>
  <c r="L11" i="8"/>
  <c r="L3" i="8"/>
  <c r="L20" i="8" s="1"/>
  <c r="L21" i="8" s="1"/>
  <c r="L22" i="8" s="1"/>
  <c r="J16" i="8"/>
  <c r="J11" i="8"/>
  <c r="J3" i="8"/>
  <c r="J20" i="8" s="1"/>
  <c r="J21" i="8" s="1"/>
  <c r="J22" i="8" s="1"/>
  <c r="H16" i="8"/>
  <c r="H11" i="8"/>
  <c r="H3" i="8"/>
  <c r="H20" i="8" s="1"/>
  <c r="H21" i="8" s="1"/>
  <c r="H22" i="8" s="1"/>
  <c r="F16" i="8"/>
  <c r="F11" i="8"/>
  <c r="F20" i="8" s="1"/>
  <c r="F21" i="8" s="1"/>
  <c r="F22" i="8" s="1"/>
  <c r="F3" i="8"/>
  <c r="D11" i="8"/>
  <c r="D3" i="8"/>
  <c r="F52" i="18" l="1"/>
  <c r="F53" i="18" s="1"/>
  <c r="F54" i="18" s="1"/>
  <c r="C17" i="1" s="1"/>
  <c r="H52" i="18"/>
  <c r="H53" i="18" s="1"/>
  <c r="H54" i="18" s="1"/>
  <c r="D17" i="1" s="1"/>
  <c r="J52" i="18"/>
  <c r="J53" i="18" s="1"/>
  <c r="J54" i="18" s="1"/>
  <c r="E17" i="1" s="1"/>
  <c r="L52" i="18"/>
  <c r="L53" i="18" s="1"/>
  <c r="L54" i="18" s="1"/>
  <c r="F17" i="1" s="1"/>
  <c r="D114" i="18"/>
  <c r="D115" i="18" s="1"/>
  <c r="D116" i="18" s="1"/>
  <c r="H17" i="1" s="1"/>
  <c r="L114" i="18"/>
  <c r="L115" i="18" s="1"/>
  <c r="L116" i="18" s="1"/>
  <c r="L17" i="1" s="1"/>
  <c r="J23" i="17"/>
  <c r="J24" i="17" s="1"/>
  <c r="J25" i="17" s="1"/>
  <c r="E16" i="1" s="1"/>
  <c r="H23" i="17"/>
  <c r="H24" i="17" s="1"/>
  <c r="H25" i="17" s="1"/>
  <c r="D16" i="1" s="1"/>
  <c r="F23" i="17"/>
  <c r="F24" i="17" s="1"/>
  <c r="F25" i="17" s="1"/>
  <c r="C16" i="1" s="1"/>
  <c r="N114" i="18"/>
  <c r="N115" i="18" s="1"/>
  <c r="N116" i="18" s="1"/>
  <c r="M17" i="1" s="1"/>
  <c r="L56" i="17"/>
  <c r="L57" i="17" s="1"/>
  <c r="L58" i="17" s="1"/>
  <c r="L16" i="1" s="1"/>
  <c r="L23" i="17"/>
  <c r="L24" i="17" s="1"/>
  <c r="L25" i="17" s="1"/>
  <c r="F16" i="1" s="1"/>
  <c r="H21" i="13"/>
  <c r="H22" i="13" s="1"/>
  <c r="H23" i="13" s="1"/>
  <c r="D11" i="1" s="1"/>
  <c r="D21" i="15"/>
  <c r="D22" i="15" s="1"/>
  <c r="D23" i="15" s="1"/>
  <c r="D27" i="14"/>
  <c r="D28" i="14" s="1"/>
  <c r="D29" i="14" s="1"/>
  <c r="L21" i="13"/>
  <c r="L22" i="13" s="1"/>
  <c r="L23" i="13" s="1"/>
  <c r="D21" i="13"/>
  <c r="D22" i="13" s="1"/>
  <c r="D23" i="13" s="1"/>
  <c r="N32" i="7"/>
  <c r="L32" i="7"/>
  <c r="J32" i="7"/>
  <c r="H32" i="7"/>
  <c r="F32" i="7"/>
  <c r="D32" i="7"/>
  <c r="N26" i="7"/>
  <c r="N36" i="7" s="1"/>
  <c r="N37" i="7" s="1"/>
  <c r="N38" i="7" s="1"/>
  <c r="M7" i="1" s="1"/>
  <c r="L26" i="7"/>
  <c r="L36" i="7" s="1"/>
  <c r="L37" i="7" s="1"/>
  <c r="L38" i="7" s="1"/>
  <c r="L7" i="1" s="1"/>
  <c r="J26" i="7"/>
  <c r="J36" i="7" s="1"/>
  <c r="J37" i="7" s="1"/>
  <c r="J38" i="7" s="1"/>
  <c r="K7" i="1" s="1"/>
  <c r="H26" i="7"/>
  <c r="H36" i="7" s="1"/>
  <c r="H37" i="7" s="1"/>
  <c r="H38" i="7" s="1"/>
  <c r="J7" i="1" s="1"/>
  <c r="F26" i="7"/>
  <c r="F36" i="7" s="1"/>
  <c r="F37" i="7" s="1"/>
  <c r="F38" i="7" s="1"/>
  <c r="I7" i="1" s="1"/>
  <c r="D26" i="7"/>
  <c r="D36" i="7" s="1"/>
  <c r="D37" i="7" s="1"/>
  <c r="D38" i="7" s="1"/>
  <c r="H7" i="1" s="1"/>
  <c r="N9" i="7"/>
  <c r="N3" i="7"/>
  <c r="L9" i="7"/>
  <c r="L3" i="7"/>
  <c r="L13" i="7" s="1"/>
  <c r="J9" i="7"/>
  <c r="J3" i="7"/>
  <c r="H9" i="7"/>
  <c r="H3" i="7"/>
  <c r="F9" i="7"/>
  <c r="F3" i="7"/>
  <c r="D9" i="7"/>
  <c r="D3" i="7"/>
  <c r="N13" i="7"/>
  <c r="J13" i="7"/>
  <c r="H13" i="7"/>
  <c r="H14" i="7" s="1"/>
  <c r="F13" i="7"/>
  <c r="N14" i="7" l="1"/>
  <c r="N15" i="7" s="1"/>
  <c r="G7" i="1" s="1"/>
  <c r="L14" i="7"/>
  <c r="L15" i="7" s="1"/>
  <c r="F7" i="1" s="1"/>
  <c r="J14" i="7"/>
  <c r="J15" i="7" s="1"/>
  <c r="E7" i="1" s="1"/>
  <c r="F15" i="7"/>
  <c r="C7" i="1" s="1"/>
  <c r="F14" i="7"/>
  <c r="H15" i="7"/>
  <c r="D7" i="1" s="1"/>
  <c r="M6" i="1"/>
  <c r="L6" i="1"/>
  <c r="K6" i="1"/>
  <c r="J6" i="1"/>
  <c r="I6" i="1"/>
  <c r="H6" i="1"/>
  <c r="G6" i="1"/>
  <c r="F6" i="1"/>
  <c r="E6" i="1"/>
  <c r="D6" i="1"/>
  <c r="C6" i="1"/>
  <c r="B6" i="1"/>
  <c r="N124" i="6"/>
  <c r="L124" i="6"/>
  <c r="J124" i="6"/>
  <c r="H124" i="6"/>
  <c r="F124" i="6"/>
  <c r="D124" i="6"/>
  <c r="N114" i="6"/>
  <c r="L114" i="6"/>
  <c r="J114" i="6"/>
  <c r="H114" i="6"/>
  <c r="F114" i="6"/>
  <c r="D114" i="6"/>
  <c r="N105" i="6"/>
  <c r="L105" i="6"/>
  <c r="J105" i="6"/>
  <c r="H105" i="6"/>
  <c r="F105" i="6"/>
  <c r="D105" i="6"/>
  <c r="N93" i="6"/>
  <c r="L93" i="6"/>
  <c r="J93" i="6"/>
  <c r="H93" i="6"/>
  <c r="F93" i="6"/>
  <c r="D93" i="6"/>
  <c r="N85" i="6"/>
  <c r="L85" i="6"/>
  <c r="J85" i="6"/>
  <c r="H85" i="6"/>
  <c r="F85" i="6"/>
  <c r="D85" i="6"/>
  <c r="N79" i="6"/>
  <c r="L79" i="6"/>
  <c r="J79" i="6"/>
  <c r="H79" i="6"/>
  <c r="F79" i="6"/>
  <c r="D79" i="6"/>
  <c r="N76" i="6"/>
  <c r="L76" i="6"/>
  <c r="J76" i="6"/>
  <c r="H76" i="6"/>
  <c r="F76" i="6"/>
  <c r="D76" i="6"/>
  <c r="N73" i="6"/>
  <c r="N130" i="6" s="1"/>
  <c r="N131" i="6" s="1"/>
  <c r="N132" i="6" s="1"/>
  <c r="L73" i="6"/>
  <c r="L130" i="6" s="1"/>
  <c r="L131" i="6" s="1"/>
  <c r="L132" i="6" s="1"/>
  <c r="J73" i="6"/>
  <c r="J130" i="6" s="1"/>
  <c r="J131" i="6" s="1"/>
  <c r="J132" i="6" s="1"/>
  <c r="H73" i="6"/>
  <c r="H130" i="6" s="1"/>
  <c r="H131" i="6" s="1"/>
  <c r="H132" i="6" s="1"/>
  <c r="F73" i="6"/>
  <c r="F130" i="6" s="1"/>
  <c r="F131" i="6" s="1"/>
  <c r="F132" i="6" s="1"/>
  <c r="D73" i="6"/>
  <c r="D130" i="6" s="1"/>
  <c r="D131" i="6" s="1"/>
  <c r="D132" i="6" s="1"/>
  <c r="N54" i="6"/>
  <c r="N44" i="6"/>
  <c r="N35" i="6"/>
  <c r="N23" i="6"/>
  <c r="N15" i="6"/>
  <c r="N9" i="6"/>
  <c r="N6" i="6"/>
  <c r="N3" i="6"/>
  <c r="N60" i="6" s="1"/>
  <c r="N61" i="6" s="1"/>
  <c r="N62" i="6" s="1"/>
  <c r="L54" i="6"/>
  <c r="L44" i="6"/>
  <c r="L35" i="6"/>
  <c r="L23" i="6"/>
  <c r="L15" i="6"/>
  <c r="L9" i="6"/>
  <c r="L6" i="6"/>
  <c r="L3" i="6"/>
  <c r="L60" i="6" s="1"/>
  <c r="L61" i="6" s="1"/>
  <c r="L62" i="6" s="1"/>
  <c r="J54" i="6"/>
  <c r="J44" i="6"/>
  <c r="J35" i="6"/>
  <c r="J23" i="6"/>
  <c r="J15" i="6"/>
  <c r="J9" i="6"/>
  <c r="J6" i="6"/>
  <c r="J3" i="6"/>
  <c r="J60" i="6" s="1"/>
  <c r="J61" i="6" s="1"/>
  <c r="J62" i="6" s="1"/>
  <c r="H54" i="6"/>
  <c r="H44" i="6"/>
  <c r="H35" i="6"/>
  <c r="H23" i="6"/>
  <c r="H15" i="6"/>
  <c r="H9" i="6"/>
  <c r="H6" i="6"/>
  <c r="H3" i="6"/>
  <c r="H60" i="6" s="1"/>
  <c r="H61" i="6" s="1"/>
  <c r="H62" i="6" s="1"/>
  <c r="F54" i="6"/>
  <c r="F44" i="6"/>
  <c r="F35" i="6"/>
  <c r="F23" i="6"/>
  <c r="F15" i="6"/>
  <c r="F9" i="6"/>
  <c r="F6" i="6"/>
  <c r="F3" i="6"/>
  <c r="F60" i="6" s="1"/>
  <c r="F61" i="6" s="1"/>
  <c r="F62" i="6" s="1"/>
  <c r="D60" i="6"/>
  <c r="D54" i="6"/>
  <c r="D44" i="6"/>
  <c r="D35" i="6"/>
  <c r="D23" i="6"/>
  <c r="D15" i="6"/>
  <c r="D9" i="6"/>
  <c r="D6" i="6"/>
  <c r="D3" i="6"/>
  <c r="M5" i="1"/>
  <c r="L5" i="1"/>
  <c r="K5" i="1"/>
  <c r="J5" i="1"/>
  <c r="I5" i="1"/>
  <c r="H5" i="1"/>
  <c r="G5" i="1"/>
  <c r="F5" i="1"/>
  <c r="E5" i="1"/>
  <c r="D5" i="1"/>
  <c r="C5" i="1"/>
  <c r="B5" i="1"/>
  <c r="N71" i="4"/>
  <c r="L71" i="4"/>
  <c r="J71" i="4"/>
  <c r="H71" i="4"/>
  <c r="F71" i="4"/>
  <c r="D71" i="4"/>
  <c r="N66" i="4"/>
  <c r="L66" i="4"/>
  <c r="J66" i="4"/>
  <c r="H66" i="4"/>
  <c r="F66" i="4"/>
  <c r="D66" i="4"/>
  <c r="N59" i="4"/>
  <c r="L59" i="4"/>
  <c r="J59" i="4"/>
  <c r="H59" i="4"/>
  <c r="F59" i="4"/>
  <c r="D59" i="4"/>
  <c r="N52" i="4"/>
  <c r="L52" i="4"/>
  <c r="J52" i="4"/>
  <c r="H52" i="4"/>
  <c r="F52" i="4"/>
  <c r="D52" i="4"/>
  <c r="N46" i="4"/>
  <c r="N76" i="4" s="1"/>
  <c r="N77" i="4" s="1"/>
  <c r="N78" i="4" s="1"/>
  <c r="L46" i="4"/>
  <c r="L76" i="4" s="1"/>
  <c r="L77" i="4" s="1"/>
  <c r="L78" i="4" s="1"/>
  <c r="J46" i="4"/>
  <c r="J76" i="4" s="1"/>
  <c r="J77" i="4" s="1"/>
  <c r="J78" i="4" s="1"/>
  <c r="H46" i="4"/>
  <c r="H76" i="4" s="1"/>
  <c r="H77" i="4" s="1"/>
  <c r="H78" i="4" s="1"/>
  <c r="F46" i="4"/>
  <c r="F76" i="4" s="1"/>
  <c r="F77" i="4" s="1"/>
  <c r="F78" i="4" s="1"/>
  <c r="D46" i="4"/>
  <c r="D76" i="4" s="1"/>
  <c r="D77" i="4" s="1"/>
  <c r="D78" i="4" s="1"/>
  <c r="N28" i="4"/>
  <c r="N23" i="4"/>
  <c r="N16" i="4"/>
  <c r="N9" i="4"/>
  <c r="N3" i="4"/>
  <c r="N33" i="4" s="1"/>
  <c r="N34" i="4" s="1"/>
  <c r="N35" i="4" s="1"/>
  <c r="L28" i="4"/>
  <c r="L23" i="4"/>
  <c r="L16" i="4"/>
  <c r="L9" i="4"/>
  <c r="L3" i="4"/>
  <c r="L33" i="4" s="1"/>
  <c r="L34" i="4" s="1"/>
  <c r="L35" i="4" s="1"/>
  <c r="J28" i="4"/>
  <c r="J23" i="4"/>
  <c r="J16" i="4"/>
  <c r="J9" i="4"/>
  <c r="J3" i="4"/>
  <c r="J33" i="4" s="1"/>
  <c r="J34" i="4" s="1"/>
  <c r="J35" i="4" s="1"/>
  <c r="H28" i="4"/>
  <c r="H23" i="4"/>
  <c r="H16" i="4"/>
  <c r="H9" i="4"/>
  <c r="H3" i="4"/>
  <c r="H33" i="4" s="1"/>
  <c r="H34" i="4" s="1"/>
  <c r="H35" i="4" s="1"/>
  <c r="F28" i="4"/>
  <c r="F23" i="4"/>
  <c r="F16" i="4"/>
  <c r="F9" i="4"/>
  <c r="F3" i="4"/>
  <c r="F33" i="4" s="1"/>
  <c r="F34" i="4" s="1"/>
  <c r="F35" i="4" s="1"/>
  <c r="D28" i="4"/>
  <c r="D23" i="4"/>
  <c r="D16" i="4"/>
  <c r="D9" i="4"/>
  <c r="D3" i="4"/>
  <c r="D4" i="1"/>
  <c r="C4" i="1"/>
  <c r="G4" i="1"/>
  <c r="F4" i="1"/>
  <c r="E4" i="1"/>
  <c r="B4" i="1"/>
  <c r="D60" i="3"/>
  <c r="D52" i="3"/>
  <c r="D46" i="3"/>
  <c r="D41" i="3"/>
  <c r="D66" i="3" s="1"/>
  <c r="D67" i="3" s="1"/>
  <c r="D68" i="3" s="1"/>
  <c r="H4" i="1" s="1"/>
  <c r="F60" i="3"/>
  <c r="F52" i="3"/>
  <c r="F46" i="3"/>
  <c r="F41" i="3"/>
  <c r="F66" i="3" s="1"/>
  <c r="F67" i="3" s="1"/>
  <c r="F68" i="3" s="1"/>
  <c r="I4" i="1" s="1"/>
  <c r="H60" i="3"/>
  <c r="H52" i="3"/>
  <c r="H46" i="3"/>
  <c r="H41" i="3"/>
  <c r="H66" i="3" s="1"/>
  <c r="H67" i="3" s="1"/>
  <c r="H68" i="3" s="1"/>
  <c r="J4" i="1" s="1"/>
  <c r="J60" i="3"/>
  <c r="J52" i="3"/>
  <c r="J46" i="3"/>
  <c r="J41" i="3"/>
  <c r="J66" i="3" s="1"/>
  <c r="J67" i="3" s="1"/>
  <c r="J68" i="3" s="1"/>
  <c r="K4" i="1" s="1"/>
  <c r="L60" i="3"/>
  <c r="L52" i="3"/>
  <c r="L46" i="3"/>
  <c r="L41" i="3"/>
  <c r="L66" i="3" s="1"/>
  <c r="L67" i="3" s="1"/>
  <c r="L68" i="3" s="1"/>
  <c r="L4" i="1" s="1"/>
  <c r="N60" i="3"/>
  <c r="N52" i="3"/>
  <c r="N46" i="3"/>
  <c r="N41" i="3"/>
  <c r="N66" i="3" s="1"/>
  <c r="N67" i="3" s="1"/>
  <c r="N68" i="3" s="1"/>
  <c r="M4" i="1" s="1"/>
  <c r="N22" i="3"/>
  <c r="N14" i="3"/>
  <c r="N8" i="3"/>
  <c r="N3" i="3"/>
  <c r="N28" i="3" s="1"/>
  <c r="N29" i="3" s="1"/>
  <c r="N30" i="3" s="1"/>
  <c r="L22" i="3"/>
  <c r="L14" i="3"/>
  <c r="L8" i="3"/>
  <c r="L3" i="3"/>
  <c r="L28" i="3" s="1"/>
  <c r="L29" i="3" s="1"/>
  <c r="L30" i="3" s="1"/>
  <c r="J22" i="3"/>
  <c r="J14" i="3"/>
  <c r="J8" i="3"/>
  <c r="J3" i="3"/>
  <c r="J28" i="3" s="1"/>
  <c r="J29" i="3" s="1"/>
  <c r="J30" i="3" s="1"/>
  <c r="H22" i="3"/>
  <c r="H14" i="3"/>
  <c r="H8" i="3"/>
  <c r="H3" i="3"/>
  <c r="H28" i="3" s="1"/>
  <c r="H29" i="3" s="1"/>
  <c r="H30" i="3" s="1"/>
  <c r="F22" i="3"/>
  <c r="F14" i="3"/>
  <c r="F8" i="3"/>
  <c r="F3" i="3"/>
  <c r="F28" i="3" s="1"/>
  <c r="F29" i="3" s="1"/>
  <c r="F30" i="3" s="1"/>
  <c r="D22" i="3"/>
  <c r="D28" i="3" s="1"/>
  <c r="D29" i="3" s="1"/>
  <c r="D14" i="3"/>
  <c r="D8" i="3"/>
  <c r="D3" i="3"/>
  <c r="N73" i="2"/>
  <c r="N67" i="2"/>
  <c r="N58" i="2"/>
  <c r="N46" i="2"/>
  <c r="N76" i="2" s="1"/>
  <c r="N77" i="2" s="1"/>
  <c r="N78" i="2" s="1"/>
  <c r="M3" i="1" s="1"/>
  <c r="L73" i="2"/>
  <c r="L67" i="2"/>
  <c r="L58" i="2"/>
  <c r="L46" i="2"/>
  <c r="L76" i="2" s="1"/>
  <c r="L77" i="2" s="1"/>
  <c r="L78" i="2" s="1"/>
  <c r="L3" i="1" s="1"/>
  <c r="J73" i="2"/>
  <c r="J67" i="2"/>
  <c r="J58" i="2"/>
  <c r="J46" i="2"/>
  <c r="J76" i="2" s="1"/>
  <c r="J77" i="2" s="1"/>
  <c r="J78" i="2" s="1"/>
  <c r="K3" i="1" s="1"/>
  <c r="H73" i="2"/>
  <c r="H67" i="2"/>
  <c r="H58" i="2"/>
  <c r="H46" i="2"/>
  <c r="H76" i="2" s="1"/>
  <c r="H77" i="2" s="1"/>
  <c r="H78" i="2" s="1"/>
  <c r="J3" i="1" s="1"/>
  <c r="F73" i="2"/>
  <c r="F67" i="2"/>
  <c r="F58" i="2"/>
  <c r="F46" i="2"/>
  <c r="F76" i="2" s="1"/>
  <c r="F77" i="2" s="1"/>
  <c r="F78" i="2" s="1"/>
  <c r="I3" i="1" s="1"/>
  <c r="D73" i="2"/>
  <c r="D67" i="2"/>
  <c r="D58" i="2"/>
  <c r="D46" i="2"/>
  <c r="D76" i="2" s="1"/>
  <c r="D77" i="2" s="1"/>
  <c r="D78" i="2" s="1"/>
  <c r="H3" i="1" s="1"/>
  <c r="N30" i="2"/>
  <c r="N24" i="2"/>
  <c r="N15" i="2"/>
  <c r="N3" i="2"/>
  <c r="N33" i="2" s="1"/>
  <c r="N34" i="2" s="1"/>
  <c r="N35" i="2" s="1"/>
  <c r="G3" i="1" s="1"/>
  <c r="L30" i="2"/>
  <c r="L24" i="2"/>
  <c r="L15" i="2"/>
  <c r="L3" i="2"/>
  <c r="L33" i="2" s="1"/>
  <c r="L34" i="2" s="1"/>
  <c r="L35" i="2" s="1"/>
  <c r="F3" i="1" s="1"/>
  <c r="J30" i="2"/>
  <c r="J24" i="2"/>
  <c r="J15" i="2"/>
  <c r="J3" i="2"/>
  <c r="J33" i="2" s="1"/>
  <c r="J34" i="2" s="1"/>
  <c r="J35" i="2" s="1"/>
  <c r="H30" i="2"/>
  <c r="H24" i="2"/>
  <c r="H15" i="2"/>
  <c r="H3" i="2"/>
  <c r="H33" i="2" s="1"/>
  <c r="H34" i="2" s="1"/>
  <c r="H35" i="2" s="1"/>
  <c r="D3" i="1" s="1"/>
  <c r="F30" i="2"/>
  <c r="F24" i="2"/>
  <c r="F15" i="2"/>
  <c r="F3" i="2"/>
  <c r="D30" i="2"/>
  <c r="D24" i="2"/>
  <c r="D15" i="2"/>
  <c r="D3" i="2"/>
  <c r="D61" i="6" l="1"/>
  <c r="D62" i="6" s="1"/>
  <c r="D33" i="4"/>
  <c r="D30" i="3"/>
  <c r="F33" i="2"/>
  <c r="F34" i="2" s="1"/>
  <c r="F35" i="2" s="1"/>
  <c r="C3" i="1" s="1"/>
  <c r="D34" i="4" l="1"/>
  <c r="D35" i="4" s="1"/>
  <c r="D52" i="18" l="1"/>
  <c r="D53" i="18" s="1"/>
  <c r="D54" i="18" l="1"/>
  <c r="B17" i="1" s="1"/>
  <c r="P126" i="2" l="1"/>
  <c r="P118" i="2"/>
  <c r="P109" i="2"/>
  <c r="P97" i="2"/>
  <c r="P131" i="2" s="1"/>
  <c r="P132" i="2" s="1"/>
  <c r="P79" i="2"/>
  <c r="P71" i="2"/>
  <c r="P62" i="2"/>
  <c r="P50" i="2"/>
  <c r="P84" i="2" s="1"/>
  <c r="P85" i="2" s="1"/>
  <c r="P32" i="2"/>
  <c r="P24" i="2"/>
  <c r="P15" i="2"/>
  <c r="P3" i="2"/>
  <c r="D13" i="7"/>
  <c r="D23" i="17"/>
  <c r="D14" i="7" l="1"/>
  <c r="D15" i="7" s="1"/>
  <c r="B7" i="1" s="1"/>
  <c r="K18" i="1"/>
  <c r="K20" i="1" s="1"/>
  <c r="D24" i="17"/>
  <c r="D25" i="17" s="1"/>
  <c r="B16" i="1" s="1"/>
  <c r="D49" i="9"/>
  <c r="D37" i="16"/>
  <c r="D38" i="16" s="1"/>
  <c r="D39" i="16" s="1"/>
  <c r="P37" i="2"/>
  <c r="D20" i="8"/>
  <c r="D21" i="8" s="1"/>
  <c r="P133" i="2"/>
  <c r="P86" i="2"/>
  <c r="D33" i="2"/>
  <c r="D34" i="2" s="1"/>
  <c r="L18" i="1" l="1"/>
  <c r="L20" i="1" s="1"/>
  <c r="J18" i="1"/>
  <c r="J20" i="1" s="1"/>
  <c r="F18" i="1"/>
  <c r="F20" i="1" s="1"/>
  <c r="G18" i="1"/>
  <c r="G20" i="1" s="1"/>
  <c r="C18" i="1"/>
  <c r="C20" i="1" s="1"/>
  <c r="D18" i="1"/>
  <c r="D20" i="1" s="1"/>
  <c r="H18" i="1"/>
  <c r="H20" i="1" s="1"/>
  <c r="P38" i="2"/>
  <c r="P39" i="2" s="1"/>
  <c r="M18" i="1"/>
  <c r="M20" i="1" s="1"/>
  <c r="D50" i="9"/>
  <c r="D51" i="9" s="1"/>
  <c r="B9" i="1" s="1"/>
  <c r="I18" i="1"/>
  <c r="I20" i="1" s="1"/>
  <c r="D22" i="8"/>
  <c r="B8" i="1" s="1"/>
  <c r="D35" i="2"/>
  <c r="B3" i="1" s="1"/>
  <c r="B15" i="1"/>
  <c r="E18" i="1" l="1"/>
  <c r="E20" i="1" s="1"/>
  <c r="B18" i="1"/>
  <c r="B20" i="1" s="1"/>
</calcChain>
</file>

<file path=xl/sharedStrings.xml><?xml version="1.0" encoding="utf-8"?>
<sst xmlns="http://schemas.openxmlformats.org/spreadsheetml/2006/main" count="1809" uniqueCount="470">
  <si>
    <t>a. walk without continual veering</t>
  </si>
  <si>
    <t>b. detect intersecting sidewalks</t>
  </si>
  <si>
    <t>c. detect curbs at end of block (tactually, auditorally)</t>
  </si>
  <si>
    <t>d. maintain balance on driveway cuts</t>
  </si>
  <si>
    <t>e. go around vehicles parked over sidewalk (towards street)</t>
  </si>
  <si>
    <t>f. detect and go around or close open gates</t>
  </si>
  <si>
    <t xml:space="preserve">h. use protective technique to deal with low hanging branches </t>
  </si>
  <si>
    <t>2. Walk On Irregular Sidewalks</t>
  </si>
  <si>
    <t>1. Walk On Sidewalks</t>
  </si>
  <si>
    <t>a. maintain balance on broken sidewalk</t>
  </si>
  <si>
    <t>b. maintain Line Of Travel (L.O.T.) on broken sidewalk</t>
  </si>
  <si>
    <t>d. detect curb at end of block with irregular sidewalk</t>
  </si>
  <si>
    <t>e. transition to street if sidewalk becomes impassable</t>
  </si>
  <si>
    <t>i. detect and go around street hardware (e.g. mailbox, pole)</t>
  </si>
  <si>
    <t>j. identify useful street hardware (e.g. post office mailbox)</t>
  </si>
  <si>
    <t>k. detect and go around other pedestrians on sidewalk</t>
  </si>
  <si>
    <t>3. Correct For Veer On Sidewalks</t>
  </si>
  <si>
    <t>b. without turning, sweep cane in 180 arc to find sidewalk</t>
  </si>
  <si>
    <t>c. take sidewalk that allows continuation of L.O.T.</t>
  </si>
  <si>
    <t>f. if sidewalk ended, transition to street</t>
  </si>
  <si>
    <t>1. Basic Skills</t>
  </si>
  <si>
    <t>a. grasp cane handle firmly enough to keep from dropping</t>
  </si>
  <si>
    <t>b. maintain grip on cane while walking</t>
  </si>
  <si>
    <t>c. maintain grip when cane encounters object</t>
  </si>
  <si>
    <t>d. identify when cane has contacted object</t>
  </si>
  <si>
    <t>e. identify when cane has enountered drop off or curb</t>
  </si>
  <si>
    <t>f. identify when cane has encountered change in terrain</t>
  </si>
  <si>
    <t>a. demonstrate centered/above waist handshake grip</t>
  </si>
  <si>
    <t>b. demonstrate centered pencil grip</t>
  </si>
  <si>
    <t>c. demonstrate handshake grip held to the side near hip</t>
  </si>
  <si>
    <t>d. identify benefits/limitations of each grip type</t>
  </si>
  <si>
    <t>e. identify situations where various cane grips are beneficial</t>
  </si>
  <si>
    <t>3. Constant Contact</t>
  </si>
  <si>
    <t>2. Types Of Grips</t>
  </si>
  <si>
    <t>a. identify situations where constant contact is appropriate</t>
  </si>
  <si>
    <t>b. keep cane in front of body at all times</t>
  </si>
  <si>
    <t>c. keep cane on the ground at all times</t>
  </si>
  <si>
    <t>e. remain 'in step' to maximize protection</t>
  </si>
  <si>
    <t>d. move cane in a constant arc slightly wider than shoulders</t>
  </si>
  <si>
    <t>a. identify situations where two point touch is appropriate</t>
  </si>
  <si>
    <t>c. lift cane slightly off ground, maintaining low arc</t>
  </si>
  <si>
    <t>d. tap cane slightly outside of each shoulder (arc width)</t>
  </si>
  <si>
    <t>4. Diagonal/Diagonal Trail</t>
  </si>
  <si>
    <t>a. identify situations where diagonal is appropriate</t>
  </si>
  <si>
    <t>d. keep cane at diagonal across body, covering both shoulders</t>
  </si>
  <si>
    <t>e. count doors/intersecting hallways when trailing</t>
  </si>
  <si>
    <t>a. identify situations where three point touch is appropriate</t>
  </si>
  <si>
    <t>f. remain as 'in step' as possible to maximize protection</t>
  </si>
  <si>
    <t>5. Two Point Touch/Touch Trail</t>
  </si>
  <si>
    <t>6. Touch And Drag</t>
  </si>
  <si>
    <t>a. identify situations were touch and drag is appropriate</t>
  </si>
  <si>
    <t>d. tap outside of shoulder opposite of line being trailed</t>
  </si>
  <si>
    <t>7. Three Point Touch</t>
  </si>
  <si>
    <t>f. remain 'in step' to maximize protection</t>
  </si>
  <si>
    <t>Orientation Skills &amp; GPS</t>
  </si>
  <si>
    <t>Public Transportation</t>
  </si>
  <si>
    <t>Atypical O&amp;M</t>
  </si>
  <si>
    <t>Rural Travel</t>
  </si>
  <si>
    <t>Vision Specific O&amp;M Skills</t>
  </si>
  <si>
    <t xml:space="preserve">Community </t>
  </si>
  <si>
    <t>Street Crossings</t>
  </si>
  <si>
    <t>Cane Skills</t>
  </si>
  <si>
    <t>Guided Travel</t>
  </si>
  <si>
    <t>Self Protection</t>
  </si>
  <si>
    <t>Indoor O&amp;M</t>
  </si>
  <si>
    <t>Single Room O&amp;M</t>
  </si>
  <si>
    <t>Movement</t>
  </si>
  <si>
    <t>Concepts</t>
  </si>
  <si>
    <t>Totals</t>
  </si>
  <si>
    <t>Student:</t>
  </si>
  <si>
    <t>Input
Data</t>
  </si>
  <si>
    <t>Auto
Score</t>
  </si>
  <si>
    <t>PUBLIC TRANSPORTATION</t>
  </si>
  <si>
    <t>CANE SKILLS</t>
  </si>
  <si>
    <t>SIDEWALK TRAVEL (RESIDENTIAL/BUSINESS)</t>
  </si>
  <si>
    <t>STREET CROSSINGS</t>
  </si>
  <si>
    <t>ATYPICAL O&amp;M</t>
  </si>
  <si>
    <t>RURAL O&amp;M</t>
  </si>
  <si>
    <t>VISION SPECIFIC SKILLS</t>
  </si>
  <si>
    <t>COMMUNITY SKILLS</t>
  </si>
  <si>
    <t>ORIENTATION SKILLS</t>
  </si>
  <si>
    <t>a. identify names of cardinal directions</t>
  </si>
  <si>
    <t>b. identify east opposite west, north opposite south</t>
  </si>
  <si>
    <t>d. use one known direction to extrapolate other three</t>
  </si>
  <si>
    <t>e. identify SE, SW, NE, NW</t>
  </si>
  <si>
    <t>f. identify direction while walking indoors including turns</t>
  </si>
  <si>
    <t>g. identify direction while walking outdoors including turns</t>
  </si>
  <si>
    <t>h. identify direction to object or building</t>
  </si>
  <si>
    <t>l. complete single turn route using cardinal directions</t>
  </si>
  <si>
    <t>m. complete two turn route using cardinal directions</t>
  </si>
  <si>
    <t>n. complete multi-turn route using cardinal directions</t>
  </si>
  <si>
    <t>a. identify landmarks as permanent fixtures in environment</t>
  </si>
  <si>
    <t xml:space="preserve">c. complete single turn using landmark </t>
  </si>
  <si>
    <t>d. complete two turn route using landmarks</t>
  </si>
  <si>
    <t>e. complete multi-turn route using landmarks</t>
  </si>
  <si>
    <t xml:space="preserve">a. idenfity clues as transitory </t>
  </si>
  <si>
    <t xml:space="preserve">c. complete single turn route using clue </t>
  </si>
  <si>
    <t>d. complete two turn route using clues</t>
  </si>
  <si>
    <t>e. complete multi-turn route using clues</t>
  </si>
  <si>
    <t>CONCEPTS</t>
  </si>
  <si>
    <t>GUIDED SKILLS</t>
  </si>
  <si>
    <t>SELF PROTECTION</t>
  </si>
  <si>
    <t>INDOOR O&amp;M</t>
  </si>
  <si>
    <t>SINGLE ROOM O&amp;M</t>
  </si>
  <si>
    <t>MOVEMENT</t>
  </si>
  <si>
    <t>1. Human Guide</t>
  </si>
  <si>
    <t>a. appropriately solicit or decline human guide</t>
  </si>
  <si>
    <t>b. find area just above elbow without groping guide</t>
  </si>
  <si>
    <t>c. attain 'C' grip and maintain sufficient pressure to hold arm</t>
  </si>
  <si>
    <t>d. walk with shoulder behind guide's shoulder</t>
  </si>
  <si>
    <t xml:space="preserve">e. walk half step behind guide </t>
  </si>
  <si>
    <t>f. move behind guide when guide moves arm to his/her back</t>
  </si>
  <si>
    <t>2. Walking With Another (No Direct Contact)</t>
  </si>
  <si>
    <t>a. maintain same pace as other person/people</t>
  </si>
  <si>
    <t>3. Menus</t>
  </si>
  <si>
    <t>a. arm held just above shoulder level, parallel to ground</t>
  </si>
  <si>
    <t>b. elbow bent about 120 degrees away from body</t>
  </si>
  <si>
    <t>c. hand turned out and fingers relaxed</t>
  </si>
  <si>
    <t>1. Upper Hand Protective Technique</t>
  </si>
  <si>
    <t>d. identify times when upper hand might be needed</t>
  </si>
  <si>
    <t>2. Lower Forearm Protective Technique</t>
  </si>
  <si>
    <t>a. arm held at midline, elbow straight but not locked</t>
  </si>
  <si>
    <t>b. arm held about a foot in front of body, hand relaxed</t>
  </si>
  <si>
    <t>c. identify times when lower forearm protective technique</t>
  </si>
  <si>
    <t>1. Hand Trailing</t>
  </si>
  <si>
    <t>2. Navigating Open Spaces</t>
  </si>
  <si>
    <t>3. Doors</t>
  </si>
  <si>
    <t>a. identify presence of door</t>
  </si>
  <si>
    <t>a. detect presence of ascending stairs</t>
  </si>
  <si>
    <t>6. Elevators</t>
  </si>
  <si>
    <t>a. identify presence of elevator</t>
  </si>
  <si>
    <t>b. determine whether elevator door is open or closed</t>
  </si>
  <si>
    <t>c. locate button to summon elevator</t>
  </si>
  <si>
    <t>d. ask others if elevator is heading up or down if no signal</t>
  </si>
  <si>
    <t>e. enter elevator, locate buttons to indicate desired floor</t>
  </si>
  <si>
    <t>f. determine whether elevator is heading up or down</t>
  </si>
  <si>
    <t>g. count beeps if floor is not announced</t>
  </si>
  <si>
    <t>h. exit elevator and confirm floor number</t>
  </si>
  <si>
    <t>a. identify presence of escalator</t>
  </si>
  <si>
    <t>c. determine whether escalator ascends or descends</t>
  </si>
  <si>
    <t>e. "B" bring toes up to edge of stairs</t>
  </si>
  <si>
    <t>f. "C" clear to confirm width of stair</t>
  </si>
  <si>
    <t>h. hold rail with free hand</t>
  </si>
  <si>
    <t>k. clear ramp quickly and re-establish orientation</t>
  </si>
  <si>
    <t>a. identify presence of moving sidewalk</t>
  </si>
  <si>
    <t xml:space="preserve">c. "A" anchor cane at edge of moving sidewalk </t>
  </si>
  <si>
    <t>d. "B" bring toes up to edge of moving sidewalk</t>
  </si>
  <si>
    <t>e. "C" clear to confirm width of moving sidewalk</t>
  </si>
  <si>
    <t>f. "D" diagonal angle of cane across body</t>
  </si>
  <si>
    <t>g. hold rail with free hand</t>
  </si>
  <si>
    <t>i. clear ramp quickly and re-establish orientation</t>
  </si>
  <si>
    <t xml:space="preserve">a. determine presence of turnstile </t>
  </si>
  <si>
    <t>b. locate entry to turnstile</t>
  </si>
  <si>
    <t>c. locate payment slot (if present)</t>
  </si>
  <si>
    <t>d. press through turnstile</t>
  </si>
  <si>
    <t>e. clear turnstile exit quickly and re-establish orientation</t>
  </si>
  <si>
    <t>b. identify Point Of Reference (P.O.R.)</t>
  </si>
  <si>
    <t>e. use cane and/or protective techniques as appropriate</t>
  </si>
  <si>
    <t>1. Familiar Rooms</t>
  </si>
  <si>
    <t>2. Unfamiliar Rooms</t>
  </si>
  <si>
    <t>f. use cane and/or protective techniques as appropriate</t>
  </si>
  <si>
    <t>e. use location of found item in room to find undiscovered item</t>
  </si>
  <si>
    <t>a. identify side(s) of room seating faces</t>
  </si>
  <si>
    <t>3. Seating (Rows Of Desks Or Theater/Stadium Seating)</t>
  </si>
  <si>
    <t>b. identify beginning of row of seats</t>
  </si>
  <si>
    <t>d. enter row of seats, find unoccupied seat</t>
  </si>
  <si>
    <t>e. confirm (with cane, verbally, etc) seat is indeed unoccupied</t>
  </si>
  <si>
    <t>4. Seating (Tables)</t>
  </si>
  <si>
    <t>a. identify location of table</t>
  </si>
  <si>
    <t>b. ask if there is available seat if table seems to be occupied</t>
  </si>
  <si>
    <t>c. ask if there is available seat if row seems to be occupied</t>
  </si>
  <si>
    <t>c. confirm (with cane, verbally, etc) seat is indeed unoccupied</t>
  </si>
  <si>
    <t>5. Locate Dropped Object</t>
  </si>
  <si>
    <t>a. identify that an object has been dropped</t>
  </si>
  <si>
    <t>b. listen for clues as to where object may have come to rest</t>
  </si>
  <si>
    <t>c. drop level without bending at waist</t>
  </si>
  <si>
    <t>d. demonstract circular or grid pattern search to locate object</t>
  </si>
  <si>
    <t>b. walk with pusher type device (e.g. AMD, toy shopping cart)</t>
  </si>
  <si>
    <t>c. walk with held device (e.g. cane, AMD)</t>
  </si>
  <si>
    <t>d. walk with held device while holding another item in free hand</t>
  </si>
  <si>
    <t>a. walk with slight forward lean</t>
  </si>
  <si>
    <t>b. walk with heel striking ground before toes</t>
  </si>
  <si>
    <t>c. walk with head upright and facing straight ahead</t>
  </si>
  <si>
    <t>d. walk with shoulders and hips aligned with rest of body</t>
  </si>
  <si>
    <t>e. self correct misaligned body parts with Line Of Travel (L.O.T.)</t>
  </si>
  <si>
    <t>a. identify that a turn is needed (e.g. hallway ends)</t>
  </si>
  <si>
    <t>e. demonstrate relatively sharp 90 degree turns</t>
  </si>
  <si>
    <t>a. maintain balance on level, regularly surfaced terrain</t>
  </si>
  <si>
    <t>b. maintain balance on level terrain with surface change</t>
  </si>
  <si>
    <t>c. maintain balance on down sloped, regularly surfaced terrain</t>
  </si>
  <si>
    <t>d. maintain balance on down sloped terrain with surface change</t>
  </si>
  <si>
    <t>e. maintain balance on up sloped, regularly surfaced terrain</t>
  </si>
  <si>
    <t>f. maintain balance on up sloped terrain with surface change</t>
  </si>
  <si>
    <t>g. maintain balance on ground with slope to side of traveler</t>
  </si>
  <si>
    <t>1. Vocabulary</t>
  </si>
  <si>
    <t>b. point or hold object 'up'</t>
  </si>
  <si>
    <t>c. point or hold object 'down'</t>
  </si>
  <si>
    <t>d. point or hold object to the 'side'</t>
  </si>
  <si>
    <t>e. point or hold object 'behind'</t>
  </si>
  <si>
    <t>f. move 'forward'</t>
  </si>
  <si>
    <t>g. move 'back'</t>
  </si>
  <si>
    <t>h. move to the 'side'</t>
  </si>
  <si>
    <t>2. Laterality</t>
  </si>
  <si>
    <t>a. identify people as having left and right sides</t>
  </si>
  <si>
    <t>b. consistently identify left/right hand</t>
  </si>
  <si>
    <t>c. point or hold object to the left/right</t>
  </si>
  <si>
    <t>d. follow route based on single left/right direction</t>
  </si>
  <si>
    <t>3. Parallel/Perpendicular</t>
  </si>
  <si>
    <t>4. Time and Distance</t>
  </si>
  <si>
    <t>i. move 'slow'</t>
  </si>
  <si>
    <t>j. move 'fast'</t>
  </si>
  <si>
    <t>k. respond to 'stop' quickly and in multiple contexts</t>
  </si>
  <si>
    <t>RATING SCALE</t>
  </si>
  <si>
    <t>1 = Student does not demonstrate skill but may/will learn skill</t>
  </si>
  <si>
    <t>2 = Student only demonstrates skill with verbal and/or physical prompting</t>
  </si>
  <si>
    <t>3 = Student sometimes demonstrates skill without verbal and/or physical prompting</t>
  </si>
  <si>
    <t>4 = Student demonstrates skill and verbal and/or physical prompting are rarely needed</t>
  </si>
  <si>
    <t>5 = Student has totally mastered skill and does not require verbal and/or physical prompting</t>
  </si>
  <si>
    <t>a. maintain balance while walking with pushed device</t>
  </si>
  <si>
    <t>Date</t>
  </si>
  <si>
    <t>raw score for section</t>
  </si>
  <si>
    <t>average score for section</t>
  </si>
  <si>
    <t>percentage score for section</t>
  </si>
  <si>
    <t>1. Identify Common Public Transportation Options</t>
  </si>
  <si>
    <t>Percent</t>
  </si>
  <si>
    <t>a. identify positives/negatives of bus travel</t>
  </si>
  <si>
    <t>2. Intra-City Bus Travel</t>
  </si>
  <si>
    <t>a. identify positives/negatives of taxi travel</t>
  </si>
  <si>
    <t>b. obtain phone numbers for available taxi companies</t>
  </si>
  <si>
    <t>c. call taxi to arrange pick up</t>
  </si>
  <si>
    <t>d. communicate destination to driver</t>
  </si>
  <si>
    <t>e. pay fare, tip if appropriate</t>
  </si>
  <si>
    <t>a. identify positives/negatives of Handi-Ride type services</t>
  </si>
  <si>
    <t>1. Fences</t>
  </si>
  <si>
    <t>a. go around fence obstructing path</t>
  </si>
  <si>
    <t>a. detect lack of sidewalk along line of travel</t>
  </si>
  <si>
    <t>c. return to previous line of travel (L.O.T.)</t>
  </si>
  <si>
    <t>c. cross field while maintaining line of travel</t>
  </si>
  <si>
    <t>2. Fields (in urban settings)</t>
  </si>
  <si>
    <t>e. resume route after completing crossing of field</t>
  </si>
  <si>
    <t>3. Parks/Playgrounds</t>
  </si>
  <si>
    <t>c. establish Point Of Reference (P.O.R.)</t>
  </si>
  <si>
    <t>f. maintain general overall orientation</t>
  </si>
  <si>
    <t>b. understand that rock/gravel can be sent airborne by vehicle</t>
  </si>
  <si>
    <t>1. Understand Unique Dangers Related To Rural Travel</t>
  </si>
  <si>
    <t>2. Walk along rural road</t>
  </si>
  <si>
    <t>b. keep to the edge of the road (in road or on side of road)</t>
  </si>
  <si>
    <t>a. identify and traverse cattle guard</t>
  </si>
  <si>
    <t>b. identify different types of fencing (wood, metal tube, wire)</t>
  </si>
  <si>
    <t>d. detect and go around rural road hardware like mailboxes</t>
  </si>
  <si>
    <t>a. scan uncluttered picture for specific item(s)</t>
  </si>
  <si>
    <t>b. scan cluttered picture for specific item(s)</t>
  </si>
  <si>
    <t>1. Scanning Materials</t>
  </si>
  <si>
    <t>2. Scanning Environment</t>
  </si>
  <si>
    <t>a. scan area to be traveled for obstacles on ground</t>
  </si>
  <si>
    <t>b. scan area to be traveled for low hanging obstacles</t>
  </si>
  <si>
    <t>c. scan house/building/mailbox/curb for address</t>
  </si>
  <si>
    <t>d. scan intersection for traffic control/street signs</t>
  </si>
  <si>
    <t>e. scan streets at intersection for approaching vehicles</t>
  </si>
  <si>
    <t>f. scan business names for places of interest</t>
  </si>
  <si>
    <t>5. Visual Traveler</t>
  </si>
  <si>
    <t>a. visually detect all changes in terrain in all lighting conditions</t>
  </si>
  <si>
    <t>b. visually detect all curbs/drop offs in all lighting conditions</t>
  </si>
  <si>
    <t>c. visually detect all obstacles in L.O.T. in all lighting conditions</t>
  </si>
  <si>
    <t>d. visually detect all hanging obstacles in all lighting conditions</t>
  </si>
  <si>
    <t xml:space="preserve">Sidewalk Travel </t>
  </si>
  <si>
    <t>year</t>
  </si>
  <si>
    <t>Notes</t>
  </si>
  <si>
    <t>notes</t>
  </si>
  <si>
    <t>a. identify body parts relevant to O&amp;M verbally or by gesture</t>
  </si>
  <si>
    <t>e. memorize route based on single left/right direction</t>
  </si>
  <si>
    <t>f. follow route based on several left/right directions</t>
  </si>
  <si>
    <t>g. memorize route based on several left/right directions</t>
  </si>
  <si>
    <t>h. put wall or object on left/right (e.g walk with wall on left)</t>
  </si>
  <si>
    <t>a. trail/walk along a parallel line (e.g. wall or grass line)</t>
  </si>
  <si>
    <t>c. turn when perpendicular line is located if called for in route</t>
  </si>
  <si>
    <t>d. bypass perpendicular line if called for in route</t>
  </si>
  <si>
    <t>b. turn left/right/around when prompted (verbal or physical)</t>
  </si>
  <si>
    <t>c. identify that a turn has occurred when need is obvious</t>
  </si>
  <si>
    <t>a. identify the room (e.g. kitchen or classroom)</t>
  </si>
  <si>
    <t>a. identify the room as being unfamiliar</t>
  </si>
  <si>
    <t>b. stay with other person/people or trail behind</t>
  </si>
  <si>
    <t>a. listen to menu choices read by other person/people</t>
  </si>
  <si>
    <t>c. appropriately select from menu options</t>
  </si>
  <si>
    <t>1. Identify Street Crossing</t>
  </si>
  <si>
    <t>a. via verbal prompt</t>
  </si>
  <si>
    <t>3. Stop at street crossing without prompt</t>
  </si>
  <si>
    <t>2. Stop at street crossing with verbal or physical prompt</t>
  </si>
  <si>
    <t>4. Cross when prompted with direct physical contact with guide</t>
  </si>
  <si>
    <t>6. Maintain pace when crossing street with guide</t>
  </si>
  <si>
    <t>7. Negotiate traffic islands or other obstacles with assistance from the guide</t>
  </si>
  <si>
    <t>8. Go around vehicles in the crosswalk with assistance from the guide</t>
  </si>
  <si>
    <t>9. Identify curb when crossing completed</t>
  </si>
  <si>
    <t>10. Exit street by stepping onto curb, ramp or unpaved surface</t>
  </si>
  <si>
    <t>11. Locate sidewalk with verbal or physical prompt</t>
  </si>
  <si>
    <t>12. Locate sidewalk without prompt</t>
  </si>
  <si>
    <t>13. Continue route with verbal or physical prompt</t>
  </si>
  <si>
    <t>14. Continue route without verbal or physical prompt</t>
  </si>
  <si>
    <t>1. Landmarks</t>
  </si>
  <si>
    <t>2. Clues</t>
  </si>
  <si>
    <t>b. discriminate between signs (e.g. boys vs girls bathroom)</t>
  </si>
  <si>
    <t>c. identify room numbers in braille/print</t>
  </si>
  <si>
    <t>a. identify where braille/print sign is found on/by door</t>
  </si>
  <si>
    <t>3. Indoor Numbering Systems/Signs</t>
  </si>
  <si>
    <t>4. Cardinality</t>
  </si>
  <si>
    <t>b. tolerate wait for bus</t>
  </si>
  <si>
    <t>c. board bus and locate payment slot or show bus pass</t>
  </si>
  <si>
    <t>d. locate open seat with assistance</t>
  </si>
  <si>
    <t>e. locate open seat without assistance</t>
  </si>
  <si>
    <t>f. tolerate eccentricities of other passengers</t>
  </si>
  <si>
    <t>g. exit bus when stop is reached with prompting</t>
  </si>
  <si>
    <t>h. exit bus wihen stop is reached without prompting</t>
  </si>
  <si>
    <t>3. Taxi Travel</t>
  </si>
  <si>
    <t>f. ask for assistance getting to door of destination</t>
  </si>
  <si>
    <t>b. obtain phone numbers for available Handi-Ride/Para Transit</t>
  </si>
  <si>
    <t>c. call Handi-Ride/Para Transit to arrange pick up</t>
  </si>
  <si>
    <t>e. pay fare</t>
  </si>
  <si>
    <t>4. Handi-Ride/Para Transit</t>
  </si>
  <si>
    <t>b. step over very short ornamental type fence</t>
  </si>
  <si>
    <t>a. locate entrance to park/playground with assistance if needed</t>
  </si>
  <si>
    <t>g. locate exit to park/playground with assistance if needed</t>
  </si>
  <si>
    <t>e. maintain orientation while on rural roads with assistance</t>
  </si>
  <si>
    <t>d. identify driveways and intersections with assistance</t>
  </si>
  <si>
    <t>3. Identify, Traverse And/Or Go Around Items Found In Rural Areas</t>
  </si>
  <si>
    <t>4. Rural Street Crossing</t>
  </si>
  <si>
    <t>a. identify rural street crossing via verbal prompt</t>
  </si>
  <si>
    <t>c. Stop at street crossing with verbal or physical prompt</t>
  </si>
  <si>
    <t>d. Stop at street crossing without prompt</t>
  </si>
  <si>
    <t>e. Cross when prompted with direct physical contact with guide</t>
  </si>
  <si>
    <t>g. Maintain pace when crossing street with guide</t>
  </si>
  <si>
    <t>h. Go around vehicles in the crosswalk with prompt from the guide</t>
  </si>
  <si>
    <t>c. scan simple uncluttered map for specific street/item</t>
  </si>
  <si>
    <t>d. scan simple cluttered map for specific street/item</t>
  </si>
  <si>
    <t>g. cross without veering in all lighting conditions</t>
  </si>
  <si>
    <t>a. locate entrance to store with prompting</t>
  </si>
  <si>
    <t>b. locate entrance to store without prompting</t>
  </si>
  <si>
    <t>d. ensure all items are those that are sought--check packages</t>
  </si>
  <si>
    <t>e. get pricing information when selecting items</t>
  </si>
  <si>
    <t xml:space="preserve">f. place items on counter/conveyor </t>
  </si>
  <si>
    <t>g. pay for items (cash, credit, debit)</t>
  </si>
  <si>
    <t>h. locate exit with prompting</t>
  </si>
  <si>
    <t>i. locate exit without prompting</t>
  </si>
  <si>
    <t>j. stay close to guide in parking lot</t>
  </si>
  <si>
    <t>a. locate entrance with prompting</t>
  </si>
  <si>
    <t>b. locate entrance without prompting</t>
  </si>
  <si>
    <t>d. find the back of the line without prompting</t>
  </si>
  <si>
    <t>c. find the back of the line with prompting</t>
  </si>
  <si>
    <t>e. move up in line when appropriate with prompting</t>
  </si>
  <si>
    <t>f. move up in line when appropriate without prompting</t>
  </si>
  <si>
    <t>g. access menu with assistance</t>
  </si>
  <si>
    <t>j. locate unoccupied table with prompting</t>
  </si>
  <si>
    <t>k. locate unoccupied table without prompting</t>
  </si>
  <si>
    <t>1. Stores</t>
  </si>
  <si>
    <t>2. Fast Food Restaurants</t>
  </si>
  <si>
    <t>l. locate trash, empty tray (most restaurants) with prompting</t>
  </si>
  <si>
    <t>m. locate trash, empty tray (most restaurants) without prompting</t>
  </si>
  <si>
    <t>n. locate exit with prompting</t>
  </si>
  <si>
    <t>o. locate exit without prompting</t>
  </si>
  <si>
    <t>c. locate counter area with prompting</t>
  </si>
  <si>
    <t>d. locate counter area without prompting</t>
  </si>
  <si>
    <t>e. pay for meal with prompting</t>
  </si>
  <si>
    <t>f. pay for meal without prompting</t>
  </si>
  <si>
    <t>h. communicate order and pay for meal with prompting</t>
  </si>
  <si>
    <t>i. communicate order and pay for meal without prompting</t>
  </si>
  <si>
    <t>g. navigate maze to reach buffet area in buffet restaurant</t>
  </si>
  <si>
    <t>h. make selections on buffet with assistance</t>
  </si>
  <si>
    <t>i. make selections on buffet without assistance</t>
  </si>
  <si>
    <t>j. communicate desired items in cafeteria restaurant</t>
  </si>
  <si>
    <t>k. locate unoccupied table with prompting</t>
  </si>
  <si>
    <t>l. locate unoccupied table without prompting</t>
  </si>
  <si>
    <t>m. locate exit with prompting</t>
  </si>
  <si>
    <t>n. locate exit without prompting</t>
  </si>
  <si>
    <t>c. follow wait staff or guide to table</t>
  </si>
  <si>
    <t>d. access menu with assistance</t>
  </si>
  <si>
    <t>e. locate exit with prompting</t>
  </si>
  <si>
    <t>f. locate exit without prompting</t>
  </si>
  <si>
    <t>3. Cafeteria/Buffet Restaurants</t>
  </si>
  <si>
    <t>4. Sit Down Restaurants</t>
  </si>
  <si>
    <t>Goal</t>
  </si>
  <si>
    <t>Progress To Goal</t>
  </si>
  <si>
    <t>b. identify perpendicular lines (e.g. intersecting sidewalk or hallway</t>
  </si>
  <si>
    <t>e. count perpendicular lines (e.g. hallways) and turn at the specific one needed to complete the route</t>
  </si>
  <si>
    <t>a. develop an awareness of the amount of time needed to complete memorized route</t>
  </si>
  <si>
    <t>b. search for landmarks along memorized route based on time and distance</t>
  </si>
  <si>
    <t>0 = Student not capable of demonstrating skill or does not need skill</t>
  </si>
  <si>
    <t>d. identify that turn has occurred when it was not obvious (e.g. sidewalk gradually turned from heading east to north)</t>
  </si>
  <si>
    <t>1. Walking</t>
  </si>
  <si>
    <t>2. Maintain Body Alignment While Walking</t>
  </si>
  <si>
    <t>3. Balance</t>
  </si>
  <si>
    <t>4. Turns</t>
  </si>
  <si>
    <t>c. use laterality, memorized layout, and P.O.R. to locate areas of room and items within the room</t>
  </si>
  <si>
    <t>d. use location of familiar item in room to find unfamiliar item described as being next to, under, on top of, etc</t>
  </si>
  <si>
    <t>b. establish Point Of Reference (P.O.R.), either a physical landmark (e.g. door, piece of furniture) or nearly constant clue (e.g. radio, noise in hallway)</t>
  </si>
  <si>
    <t>c. demonstrate systematic pattern of exploration of room (e.g. grid pattern)</t>
  </si>
  <si>
    <t>d. identify directional relationships of major features of the room (e.g. the tub is to the left of the sink, the board is on the north side of the room)</t>
  </si>
  <si>
    <t>f. identify need to minimize space occupied as others may need to pass while getting seated</t>
  </si>
  <si>
    <t>d. identify need to pull chair as close to table as possible as others may need to pass behind</t>
  </si>
  <si>
    <t>a. walk along wall, arm trailing wall bent 45 degrees, only the pinky contacting the wall, hand relaxed with fingers dangling</t>
  </si>
  <si>
    <t>b. detect doorway, break contact with wall, pass door using clues and time/distance, re-establish contact with wall and continue</t>
  </si>
  <si>
    <t>a. demonstrate direction taking by aligning 2 or more body parts with desired Line Of Travel (L.O.T.) and projecting straight line</t>
  </si>
  <si>
    <t>b. demonstrate squaring off by putting back, shoulders and back of legs against wall and moving directly away from it</t>
  </si>
  <si>
    <t>c. demonstrate ability to identify push/pull door, locate handle, open door and step through single or double doors</t>
  </si>
  <si>
    <t>d. demonstrate ability to identify sliding door, whether door is manual or powered, open door if manual, step through</t>
  </si>
  <si>
    <t>b. identify type of door (push, pull, slide, revolving)</t>
  </si>
  <si>
    <t>e. demonstrate ability to identify revolving door, locate entrance to revolving door housing via clues or surface change (e.g. carpet to tile or concrete), determine if door is in motion or still, use free  hand to locate door and time entry into revolving door, use elbow or free hand to trail rounded outside edge of door housing, turn and quickly exit door</t>
  </si>
  <si>
    <t>4. Stairs (Ascending and Descending)</t>
  </si>
  <si>
    <t>b. locate and use rail if convenient</t>
  </si>
  <si>
    <t>c. "A" anchor cane at base of stairs</t>
  </si>
  <si>
    <t>d. "B" bring toes up to edge of stairs</t>
  </si>
  <si>
    <t>e. "C" clear to ensure nothing on stair and confirm width of stair</t>
  </si>
  <si>
    <t>f. "D" diagonal angle of cane across body with the cane tip on the second stair, elbow locked and pressure exerted to cane ascends one stair for each step taken (cane and feet never on same step) OR  "D" diagonal angle of cane across body with the cane tip on the second stair, cane either slides down each step or is tapped if stair surface doesn’t allow cane to slide</t>
  </si>
  <si>
    <t>g. "E" end of staircase reached by cane tip causes cane to swing freely instead of hitting next step alerting traveler end of stair case is imminent OR "E" end of staircase reached by cane tip causes cane angle to flatten out alerting traveler end of stair case is imminent</t>
  </si>
  <si>
    <t>5. Escalators (Ascending and descending)</t>
  </si>
  <si>
    <t>b. determine if at entry or exit of escalator (handrail moves toward traveler if at exit and away from traveler if at entry)</t>
  </si>
  <si>
    <t xml:space="preserve">d. "A" anchor cane at edge of stairs of escalator </t>
  </si>
  <si>
    <t>g. extend cane, step when cane 'drops off' (ascending) or 'kicks up' (descending)</t>
  </si>
  <si>
    <t>i. "D" diagonal angle of cane across body with the cane tip on the next stair</t>
  </si>
  <si>
    <t>j. "E" end is reached when angle flattens out, hits edge of ramp or is pushed back towards traveler, lift cane and step onto ramp</t>
  </si>
  <si>
    <t>b. determine if at entry or exit of moving sidewalk (handrail  moves toward traveler if at exit and away from traveler if at entry)</t>
  </si>
  <si>
    <t>h. "E" end is reached when cane hits exit ramp and is pushed back towards the traveler</t>
  </si>
  <si>
    <t>e. wear hat with 3" brim when walking in areas with low hanging branches</t>
  </si>
  <si>
    <t>c. identify times when lower forearm protective technique might be needed</t>
  </si>
  <si>
    <t>g. react to changes in the height of the guide's elbow (e.g. guide elbow lowering indicates step, drop off or slope)</t>
  </si>
  <si>
    <t>d. in crowded areas or areas with lots of turns (e.g. stores) maintain focus on the other person/people instead of becoming distracted by things in the environment</t>
  </si>
  <si>
    <t>b. ask appropriate questions regarding menu choices of wait staff or dining companions</t>
  </si>
  <si>
    <t>c. use auditory clues from conversation maintained by others to keep track of where they are</t>
  </si>
  <si>
    <t>e. when trailing, tap a bit farther to the side to locate intersecting sidewalk</t>
  </si>
  <si>
    <t>e. drag cane in constant contact arc across body, contact surface being trailed</t>
  </si>
  <si>
    <t>e. tap cane on surface being trailed well outside of shoulder to locate intersecting sidewalk</t>
  </si>
  <si>
    <t>g. detect and identify sidewalk blockages due to construction (e.g. caution tape, barrels)</t>
  </si>
  <si>
    <t>c. maintain L.O.T. briefly when sidewalk is covered by dirt, rocks, grass or gravel</t>
  </si>
  <si>
    <t>a. stop walking when feet encounter surface other than sidewalk</t>
  </si>
  <si>
    <t>d. if no sidewalk found, move first towards the parallel street while checking for sidewalk, resume L.O.T. if found</t>
  </si>
  <si>
    <t>e. if no sidewalk found, move next away from parallel street while checking for sidewalk, resume L.O.T. if found</t>
  </si>
  <si>
    <t>b. via environmental cues (located curb, change in wind or 'open' feeling, traffic sounds, etc)</t>
  </si>
  <si>
    <t>b. via environmental cues (locate curb, traffic sounds, etc)</t>
  </si>
  <si>
    <t>5. Cross when prompted without direct physical contact with guide but with guide right next to student</t>
  </si>
  <si>
    <t>b. identify landmarks unique to commonly used routes (possibly including artifical route markers created by O&amp;M)</t>
  </si>
  <si>
    <t>b. identify clues unique to commonly used routes (possibly including artifical route markers created by O&amp;M)</t>
  </si>
  <si>
    <t>d. identify numbers generally get bigger/smaller heading in one direction, evens sometimes found on one side of hall</t>
  </si>
  <si>
    <t>c. use clue (e.g. position of sun, noise from passing train) or landmark (e.g. mountains) to determine one direction</t>
  </si>
  <si>
    <t>i. identify directional relationship to object or building (e.g. the building is to east, we are west of building)</t>
  </si>
  <si>
    <t>b. identify (sound) clues that will assist in maintaining line of travel (e.g. distant traffic)</t>
  </si>
  <si>
    <t>d. use cane/protective techniques that allow safe passage through field</t>
  </si>
  <si>
    <t>b. attend to voices and noises generated by group in order to stay nearby without becoming too distracted by other noises/voiced</t>
  </si>
  <si>
    <t>d. locate prominent features of park/playground (e.g. playground equipment, BBQ area)</t>
  </si>
  <si>
    <t>e. use cane/protective techniques that allow safe passage through park/playground</t>
  </si>
  <si>
    <t>b. identify rural street crossing  via environmental cues (locate curb, changes in wind or 'open' feeling, traffic sounds, etc)</t>
  </si>
  <si>
    <t>i. Identify when crossing completed via verbal prompt</t>
  </si>
  <si>
    <t>j. identify when crossing completed via environmental cues (locate edge of road, traffic sounds, etc)</t>
  </si>
  <si>
    <t>k. Exit street by stepping onto curb, ramp or unpaved surface</t>
  </si>
  <si>
    <t>l. Locate sidewalk with verbal or physical prompt</t>
  </si>
  <si>
    <t>m. Locate sidewalk without prompt</t>
  </si>
  <si>
    <t>n. Continue route with verbal or physical prompt</t>
  </si>
  <si>
    <t>o. Continue route without verbal or physical prompt</t>
  </si>
  <si>
    <t>a. understand that drivers on rural roads often exceed speed limits and that drivers don't anticipate pedestrians in road</t>
  </si>
  <si>
    <t>c. understand that wildlife (e.g. snakes, wild dogs) is more prevalant in rural areas</t>
  </si>
  <si>
    <t>d. understand that fences often have rusted and have sharp projections</t>
  </si>
  <si>
    <t>e. understand that ditches, gullies, and arroyos could indicate water run off and not be traversable in all weather conditions</t>
  </si>
  <si>
    <t>a. identify surface of road (paved, gravel, dirt), condition of the side of road (flat/rutted) and presence/absence of grass (mowed, tall) then choose where to walk (road/side of road)</t>
  </si>
  <si>
    <t>c. move as far off the road as safely possible when vehicle approaches</t>
  </si>
  <si>
    <t>c. Go around fencing as appropriate, using gate after locating it with verbal or physical prompts</t>
  </si>
  <si>
    <t>e. detect and go around vehicles/trailers parked on side of road, using protective technique if appropriate to shield face from tools overhanging edge of truck/trailer bed</t>
  </si>
  <si>
    <t>f. Cross when prompted without direct physical contact with guide but with guide right next to student</t>
  </si>
  <si>
    <t>e. visually detect all ramps/blended curbs in all lighting conditions</t>
  </si>
  <si>
    <t>f. visually detect all vehicles approaching intersection far enough away to allow for safe crossing in all lighting conditions</t>
  </si>
  <si>
    <t>c. hold onto back of cart to keep from being run into display stands or other customers by guide or store employee</t>
  </si>
  <si>
    <t>7. Moving Sidewalks</t>
  </si>
  <si>
    <t>8. Turnstiles</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</si>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</sst>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0.0"/>
  </numFmts>
  <fonts count="7" x14ac:knownFonts="1">
    <font>
      <sz val="11"/>
      <color theme="1"/>
      <name val="Calibri"/>
      <family val="2"/>
      <scheme val="minor"/>
    </font>
    <font>
      <sz val="11"/>
      <name val="Calibri"/>
      <family val="2"/>
    </font>
    <font>
      <sz val="10"/>
      <name val="Arial"/>
      <family val="2"/>
    </font>
    <font>
      <sz val="10"/>
      <color indexed="8"/>
      <name val="Arial"/>
      <family val="2"/>
    </font>
    <font>
      <b/>
      <sz val="10"/>
      <name val="Arial"/>
      <family val="2"/>
    </font>
    <font>
      <b/>
      <sz val="10"/>
      <color indexed="8"/>
      <name val="Arial"/>
      <family val="2"/>
    </font>
    <font>
      <sz val="10"/>
      <color theme="1"/>
      <name val="Arial"/>
      <family val="2"/>
    </font>
  </fonts>
  <fills count="8">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44"/>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xf numFmtId="0" fontId="2" fillId="0" borderId="0" xfId="0" applyFont="1"/>
    <xf numFmtId="0" fontId="2" fillId="0" borderId="2" xfId="0" applyFont="1" applyBorder="1" applyAlignment="1">
      <alignment wrapText="1"/>
    </xf>
    <xf numFmtId="0" fontId="2" fillId="0" borderId="0" xfId="0" applyFont="1" applyAlignment="1"/>
    <xf numFmtId="0" fontId="3" fillId="0" borderId="0" xfId="0" applyFont="1"/>
    <xf numFmtId="0" fontId="2" fillId="2" borderId="1" xfId="0" applyFont="1" applyFill="1" applyBorder="1" applyAlignment="1"/>
    <xf numFmtId="0" fontId="3" fillId="3" borderId="1" xfId="0" applyFont="1" applyFill="1" applyBorder="1"/>
    <xf numFmtId="0" fontId="3" fillId="2" borderId="1" xfId="0" applyFont="1" applyFill="1" applyBorder="1"/>
    <xf numFmtId="0" fontId="2" fillId="0" borderId="0" xfId="0" applyFont="1" applyFill="1" applyBorder="1"/>
    <xf numFmtId="0" fontId="1" fillId="0" borderId="0" xfId="0" applyFont="1" applyFill="1" applyBorder="1"/>
    <xf numFmtId="0" fontId="2" fillId="0" borderId="0" xfId="0" applyFont="1" applyFill="1" applyBorder="1" applyAlignment="1">
      <alignment wrapText="1"/>
    </xf>
    <xf numFmtId="0" fontId="1" fillId="0" borderId="0" xfId="0" applyFont="1" applyBorder="1"/>
    <xf numFmtId="0" fontId="2" fillId="0" borderId="1" xfId="0" applyFont="1" applyBorder="1" applyProtection="1">
      <protection locked="0"/>
    </xf>
    <xf numFmtId="164" fontId="2" fillId="0" borderId="1" xfId="0" applyNumberFormat="1" applyFont="1" applyBorder="1" applyProtection="1">
      <protection locked="0"/>
    </xf>
    <xf numFmtId="0" fontId="2" fillId="0" borderId="1" xfId="0" applyFont="1" applyBorder="1" applyProtection="1"/>
    <xf numFmtId="0" fontId="2" fillId="4" borderId="1" xfId="0" applyFont="1" applyFill="1" applyBorder="1" applyProtection="1"/>
    <xf numFmtId="0" fontId="2" fillId="5" borderId="1" xfId="0" applyFont="1" applyFill="1" applyBorder="1" applyProtection="1"/>
    <xf numFmtId="0" fontId="2" fillId="0" borderId="1" xfId="0" applyFont="1" applyFill="1" applyBorder="1" applyProtection="1"/>
    <xf numFmtId="0" fontId="2" fillId="0" borderId="1" xfId="0" applyFont="1" applyBorder="1" applyAlignment="1" applyProtection="1">
      <alignment wrapText="1"/>
      <protection locked="0"/>
    </xf>
    <xf numFmtId="0" fontId="3" fillId="3" borderId="1" xfId="0" applyFont="1" applyFill="1" applyBorder="1" applyProtection="1">
      <protection locked="0"/>
    </xf>
    <xf numFmtId="0" fontId="3" fillId="0" borderId="1" xfId="0" applyFont="1" applyBorder="1" applyProtection="1">
      <protection locked="0"/>
    </xf>
    <xf numFmtId="0" fontId="2" fillId="3" borderId="1" xfId="0" applyFont="1" applyFill="1" applyBorder="1" applyAlignment="1" applyProtection="1">
      <protection locked="0"/>
    </xf>
    <xf numFmtId="0" fontId="3" fillId="0" borderId="0" xfId="0" applyFo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0" fontId="2" fillId="0" borderId="0" xfId="0" applyFont="1" applyProtection="1">
      <protection locked="0"/>
    </xf>
    <xf numFmtId="0" fontId="3" fillId="0" borderId="1" xfId="0" applyFont="1" applyFill="1" applyBorder="1" applyProtection="1">
      <protection locked="0"/>
    </xf>
    <xf numFmtId="0" fontId="2" fillId="0" borderId="1" xfId="0" applyNumberFormat="1" applyFont="1" applyBorder="1" applyAlignment="1" applyProtection="1">
      <protection locked="0"/>
    </xf>
    <xf numFmtId="0" fontId="2" fillId="3" borderId="1" xfId="0" applyFont="1" applyFill="1" applyBorder="1" applyProtection="1">
      <protection locked="0"/>
    </xf>
    <xf numFmtId="0" fontId="2" fillId="0" borderId="2" xfId="0" applyFont="1" applyBorder="1" applyAlignment="1" applyProtection="1">
      <alignment wrapText="1"/>
      <protection locked="0"/>
    </xf>
    <xf numFmtId="0" fontId="6" fillId="7" borderId="1" xfId="0" applyFont="1" applyFill="1" applyBorder="1" applyProtection="1">
      <protection locked="0"/>
    </xf>
    <xf numFmtId="0" fontId="6" fillId="0" borderId="1" xfId="0" applyFont="1" applyBorder="1" applyProtection="1">
      <protection locked="0"/>
    </xf>
    <xf numFmtId="165" fontId="2" fillId="4" borderId="1" xfId="0" applyNumberFormat="1" applyFont="1" applyFill="1" applyBorder="1" applyProtection="1"/>
    <xf numFmtId="165" fontId="2" fillId="5" borderId="1" xfId="0" applyNumberFormat="1" applyFont="1" applyFill="1" applyBorder="1" applyProtection="1"/>
    <xf numFmtId="0" fontId="1" fillId="0" borderId="1" xfId="0" applyFont="1" applyBorder="1" applyProtection="1"/>
    <xf numFmtId="0" fontId="1" fillId="0" borderId="1" xfId="0" applyFont="1" applyBorder="1" applyProtection="1">
      <protection locked="0"/>
    </xf>
    <xf numFmtId="0" fontId="3" fillId="0" borderId="0" xfId="0" applyFont="1" applyProtection="1"/>
    <xf numFmtId="0" fontId="3" fillId="0" borderId="0" xfId="0" applyFont="1" applyAlignment="1" applyProtection="1">
      <alignment vertical="top" wrapText="1"/>
    </xf>
    <xf numFmtId="0" fontId="5" fillId="0" borderId="0" xfId="0" applyFont="1" applyFill="1" applyBorder="1" applyProtection="1"/>
    <xf numFmtId="0" fontId="3" fillId="0" borderId="0" xfId="0" applyFont="1" applyFill="1" applyBorder="1" applyProtection="1"/>
    <xf numFmtId="0" fontId="5" fillId="0" borderId="0" xfId="0" applyFont="1" applyFill="1" applyProtection="1"/>
    <xf numFmtId="0" fontId="3" fillId="0" borderId="0" xfId="0" applyFont="1" applyFill="1" applyProtection="1"/>
    <xf numFmtId="0" fontId="3" fillId="0" borderId="0" xfId="0" applyFont="1" applyFill="1" applyBorder="1" applyAlignment="1" applyProtection="1">
      <alignment wrapText="1"/>
    </xf>
    <xf numFmtId="0" fontId="3" fillId="0" borderId="0" xfId="0" applyFont="1" applyAlignment="1" applyProtection="1">
      <alignment wrapText="1"/>
    </xf>
    <xf numFmtId="0" fontId="2" fillId="0" borderId="0" xfId="0" applyFont="1" applyFill="1" applyBorder="1" applyAlignment="1" applyProtection="1">
      <alignment horizontal="right"/>
    </xf>
    <xf numFmtId="0" fontId="2" fillId="0" borderId="1" xfId="0" applyNumberFormat="1" applyFont="1" applyBorder="1" applyAlignment="1" applyProtection="1"/>
    <xf numFmtId="0" fontId="2" fillId="0" borderId="2" xfId="0" applyFont="1" applyBorder="1" applyAlignment="1" applyProtection="1">
      <alignment wrapText="1"/>
    </xf>
    <xf numFmtId="0" fontId="3" fillId="2" borderId="1" xfId="0" applyFont="1" applyFill="1" applyBorder="1" applyProtection="1"/>
    <xf numFmtId="0" fontId="3" fillId="3" borderId="1" xfId="0" applyFont="1" applyFill="1" applyBorder="1" applyProtection="1"/>
    <xf numFmtId="0" fontId="2" fillId="2" borderId="1" xfId="0" applyFont="1" applyFill="1" applyBorder="1" applyAlignment="1" applyProtection="1"/>
    <xf numFmtId="0" fontId="2" fillId="0" borderId="1" xfId="0" applyFont="1" applyBorder="1" applyAlignment="1" applyProtection="1">
      <alignment wrapText="1"/>
    </xf>
    <xf numFmtId="0" fontId="2" fillId="3" borderId="1" xfId="0" applyFont="1" applyFill="1" applyBorder="1" applyAlignment="1" applyProtection="1"/>
    <xf numFmtId="0" fontId="3" fillId="0" borderId="0" xfId="0" applyFont="1" applyFill="1" applyProtection="1">
      <protection locked="0"/>
    </xf>
    <xf numFmtId="0" fontId="5" fillId="0" borderId="0" xfId="0" applyFont="1" applyProtection="1"/>
    <xf numFmtId="0" fontId="2" fillId="0" borderId="0" xfId="0" applyFont="1" applyAlignment="1" applyProtection="1">
      <alignment horizontal="right"/>
    </xf>
    <xf numFmtId="0" fontId="2" fillId="0" borderId="0" xfId="0" applyFont="1" applyAlignment="1" applyProtection="1">
      <alignment horizontal="right" wrapText="1"/>
    </xf>
    <xf numFmtId="0" fontId="2" fillId="2" borderId="1" xfId="0" applyFont="1" applyFill="1" applyBorder="1" applyProtection="1"/>
    <xf numFmtId="0" fontId="4" fillId="0" borderId="0" xfId="0" applyFont="1" applyProtection="1"/>
    <xf numFmtId="0" fontId="2" fillId="0" borderId="0" xfId="0" applyFont="1" applyProtection="1"/>
    <xf numFmtId="0" fontId="2" fillId="0" borderId="0" xfId="0" applyFont="1" applyAlignment="1" applyProtection="1">
      <alignment wrapText="1"/>
    </xf>
    <xf numFmtId="0" fontId="2" fillId="3" borderId="1" xfId="0" applyFont="1" applyFill="1" applyBorder="1" applyProtection="1"/>
    <xf numFmtId="0" fontId="4" fillId="0" borderId="0" xfId="0" applyFont="1" applyAlignment="1" applyProtection="1"/>
    <xf numFmtId="0" fontId="2" fillId="0" borderId="0" xfId="0" applyFont="1" applyAlignment="1" applyProtection="1"/>
    <xf numFmtId="0" fontId="4" fillId="0" borderId="0" xfId="0" applyFont="1" applyAlignment="1" applyProtection="1">
      <alignment wrapText="1"/>
    </xf>
    <xf numFmtId="0" fontId="6" fillId="0" borderId="0" xfId="0" applyFont="1" applyAlignment="1" applyProtection="1">
      <alignment wrapText="1"/>
    </xf>
    <xf numFmtId="0" fontId="6" fillId="7" borderId="1" xfId="0" applyFont="1" applyFill="1" applyBorder="1" applyProtection="1"/>
    <xf numFmtId="0" fontId="6" fillId="6" borderId="1" xfId="0" applyFont="1" applyFill="1" applyBorder="1" applyProtection="1"/>
    <xf numFmtId="0" fontId="5" fillId="0" borderId="0" xfId="0" applyFont="1" applyAlignment="1" applyProtection="1">
      <alignment wrapText="1"/>
    </xf>
    <xf numFmtId="0" fontId="0" fillId="6" borderId="0" xfId="0" applyFill="1" applyProtection="1"/>
    <xf numFmtId="0" fontId="6" fillId="0" borderId="0" xfId="0" applyFont="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Documents%20and%20Settings/rlater/My%20Documents/sheet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workbookViewId="0"/>
  </sheetViews>
  <sheetFormatPr defaultRowHeight="15" x14ac:dyDescent="0.25"/>
  <cols>
    <col min="1" max="1" width="27.85546875" style="1" customWidth="1"/>
    <col min="2" max="13" width="7.7109375" style="1" customWidth="1"/>
    <col min="14" max="16384" width="9.140625" style="1"/>
  </cols>
  <sheetData>
    <row r="1" spans="1:13" x14ac:dyDescent="0.25">
      <c r="A1" s="13" t="s">
        <v>69</v>
      </c>
      <c r="B1" s="14" t="s">
        <v>219</v>
      </c>
      <c r="C1" s="14" t="s">
        <v>219</v>
      </c>
      <c r="D1" s="14" t="s">
        <v>219</v>
      </c>
      <c r="E1" s="14" t="s">
        <v>219</v>
      </c>
      <c r="F1" s="14" t="s">
        <v>219</v>
      </c>
      <c r="G1" s="14" t="s">
        <v>219</v>
      </c>
      <c r="H1" s="14" t="s">
        <v>219</v>
      </c>
      <c r="I1" s="14" t="s">
        <v>219</v>
      </c>
      <c r="J1" s="14" t="s">
        <v>219</v>
      </c>
      <c r="K1" s="14" t="s">
        <v>219</v>
      </c>
      <c r="L1" s="14" t="s">
        <v>219</v>
      </c>
      <c r="M1" s="14" t="s">
        <v>219</v>
      </c>
    </row>
    <row r="2" spans="1:13" x14ac:dyDescent="0.25">
      <c r="A2" s="15"/>
      <c r="B2" s="16" t="s">
        <v>224</v>
      </c>
      <c r="C2" s="17" t="s">
        <v>224</v>
      </c>
      <c r="D2" s="16" t="s">
        <v>224</v>
      </c>
      <c r="E2" s="17" t="s">
        <v>224</v>
      </c>
      <c r="F2" s="16" t="s">
        <v>224</v>
      </c>
      <c r="G2" s="17" t="s">
        <v>224</v>
      </c>
      <c r="H2" s="16" t="s">
        <v>224</v>
      </c>
      <c r="I2" s="17" t="s">
        <v>224</v>
      </c>
      <c r="J2" s="16" t="s">
        <v>224</v>
      </c>
      <c r="K2" s="17" t="s">
        <v>224</v>
      </c>
      <c r="L2" s="16" t="s">
        <v>224</v>
      </c>
      <c r="M2" s="17" t="s">
        <v>224</v>
      </c>
    </row>
    <row r="3" spans="1:13" x14ac:dyDescent="0.25">
      <c r="A3" s="18" t="s">
        <v>67</v>
      </c>
      <c r="B3" s="33">
        <f>Concepts!D35</f>
        <v>0</v>
      </c>
      <c r="C3" s="34">
        <f>Concepts!F35</f>
        <v>0</v>
      </c>
      <c r="D3" s="33">
        <f>Concepts!H35</f>
        <v>0</v>
      </c>
      <c r="E3" s="34">
        <f>Concepts!J35</f>
        <v>0</v>
      </c>
      <c r="F3" s="33">
        <f>Concepts!L35</f>
        <v>0</v>
      </c>
      <c r="G3" s="34">
        <f>Concepts!N35</f>
        <v>0</v>
      </c>
      <c r="H3" s="33">
        <f>Concepts!D78</f>
        <v>0</v>
      </c>
      <c r="I3" s="34">
        <f>Concepts!F78</f>
        <v>0</v>
      </c>
      <c r="J3" s="33">
        <f>Concepts!H78</f>
        <v>0</v>
      </c>
      <c r="K3" s="34">
        <f>Concepts!J78</f>
        <v>0</v>
      </c>
      <c r="L3" s="33">
        <f>Concepts!L78</f>
        <v>0</v>
      </c>
      <c r="M3" s="34">
        <f>Concepts!N78</f>
        <v>0</v>
      </c>
    </row>
    <row r="4" spans="1:13" x14ac:dyDescent="0.25">
      <c r="A4" s="18" t="s">
        <v>66</v>
      </c>
      <c r="B4" s="33">
        <f>Movement!D30</f>
        <v>0</v>
      </c>
      <c r="C4" s="34">
        <f>Movement!F30</f>
        <v>0</v>
      </c>
      <c r="D4" s="33">
        <f>Movement!H30</f>
        <v>0</v>
      </c>
      <c r="E4" s="34">
        <f>Movement!J30</f>
        <v>0</v>
      </c>
      <c r="F4" s="33">
        <f>Movement!L30</f>
        <v>0</v>
      </c>
      <c r="G4" s="34">
        <f>Movement!N30</f>
        <v>0</v>
      </c>
      <c r="H4" s="33">
        <f>Movement!D68</f>
        <v>0</v>
      </c>
      <c r="I4" s="34">
        <f>Movement!F68</f>
        <v>0</v>
      </c>
      <c r="J4" s="33">
        <f>Movement!H68</f>
        <v>0</v>
      </c>
      <c r="K4" s="34">
        <f>Movement!J68</f>
        <v>0</v>
      </c>
      <c r="L4" s="33">
        <f>Movement!L68</f>
        <v>0</v>
      </c>
      <c r="M4" s="34">
        <f>Movement!N68</f>
        <v>0</v>
      </c>
    </row>
    <row r="5" spans="1:13" x14ac:dyDescent="0.25">
      <c r="A5" s="18" t="s">
        <v>65</v>
      </c>
      <c r="B5" s="33">
        <f>'Single Room'!D35</f>
        <v>0</v>
      </c>
      <c r="C5" s="34">
        <f>'Single Room'!F35</f>
        <v>0</v>
      </c>
      <c r="D5" s="33">
        <f>'Single Room'!H35</f>
        <v>0</v>
      </c>
      <c r="E5" s="34">
        <f>'Single Room'!J35</f>
        <v>0</v>
      </c>
      <c r="F5" s="33">
        <f>'Single Room'!L35</f>
        <v>0</v>
      </c>
      <c r="G5" s="34">
        <f>'Single Room'!N35</f>
        <v>0</v>
      </c>
      <c r="H5" s="33">
        <f>'Single Room'!D78</f>
        <v>0</v>
      </c>
      <c r="I5" s="34">
        <f>'Single Room'!F78</f>
        <v>0</v>
      </c>
      <c r="J5" s="33">
        <f>'Single Room'!H78</f>
        <v>0</v>
      </c>
      <c r="K5" s="34">
        <f>'Single Room'!J78</f>
        <v>0</v>
      </c>
      <c r="L5" s="33">
        <f>'Single Room'!L78</f>
        <v>0</v>
      </c>
      <c r="M5" s="34">
        <f>'Single Room'!N78</f>
        <v>0</v>
      </c>
    </row>
    <row r="6" spans="1:13" x14ac:dyDescent="0.25">
      <c r="A6" s="18" t="s">
        <v>64</v>
      </c>
      <c r="B6" s="33">
        <f>Indoors!D62</f>
        <v>0</v>
      </c>
      <c r="C6" s="34">
        <f>Indoors!F62</f>
        <v>0</v>
      </c>
      <c r="D6" s="33">
        <f>Indoors!H62</f>
        <v>0</v>
      </c>
      <c r="E6" s="34">
        <f>Indoors!J62</f>
        <v>0</v>
      </c>
      <c r="F6" s="33">
        <f>Indoors!L62</f>
        <v>0</v>
      </c>
      <c r="G6" s="34">
        <f>Indoors!N62</f>
        <v>0</v>
      </c>
      <c r="H6" s="33">
        <f>Indoors!D132</f>
        <v>0</v>
      </c>
      <c r="I6" s="34">
        <f>Indoors!F132</f>
        <v>0</v>
      </c>
      <c r="J6" s="33">
        <f>Indoors!H132</f>
        <v>0</v>
      </c>
      <c r="K6" s="34">
        <f>Indoors!J132</f>
        <v>0</v>
      </c>
      <c r="L6" s="33">
        <f>Indoors!L132</f>
        <v>0</v>
      </c>
      <c r="M6" s="34">
        <f>Indoors!N132</f>
        <v>0</v>
      </c>
    </row>
    <row r="7" spans="1:13" x14ac:dyDescent="0.25">
      <c r="A7" s="18" t="s">
        <v>63</v>
      </c>
      <c r="B7" s="33">
        <f>'Self Protection'!D15</f>
        <v>0</v>
      </c>
      <c r="C7" s="34">
        <f>'Self Protection'!F15</f>
        <v>0</v>
      </c>
      <c r="D7" s="33">
        <f>'Self Protection'!H15</f>
        <v>0</v>
      </c>
      <c r="E7" s="34">
        <f>'Self Protection'!J15</f>
        <v>0</v>
      </c>
      <c r="F7" s="33">
        <f>'Self Protection'!L15</f>
        <v>0</v>
      </c>
      <c r="G7" s="34">
        <f>'Self Protection'!N15</f>
        <v>0</v>
      </c>
      <c r="H7" s="33">
        <f>'Self Protection'!D38</f>
        <v>0</v>
      </c>
      <c r="I7" s="34">
        <f>'Self Protection'!F38</f>
        <v>0</v>
      </c>
      <c r="J7" s="33">
        <f>'Self Protection'!H38</f>
        <v>0</v>
      </c>
      <c r="K7" s="34">
        <f>'Self Protection'!J38</f>
        <v>0</v>
      </c>
      <c r="L7" s="33">
        <f>'Self Protection'!L38</f>
        <v>0</v>
      </c>
      <c r="M7" s="34">
        <f>'Self Protection'!N38</f>
        <v>0</v>
      </c>
    </row>
    <row r="8" spans="1:13" x14ac:dyDescent="0.25">
      <c r="A8" s="18" t="s">
        <v>62</v>
      </c>
      <c r="B8" s="33">
        <f>Guided!D22</f>
        <v>0</v>
      </c>
      <c r="C8" s="34">
        <f>Guided!F22</f>
        <v>0</v>
      </c>
      <c r="D8" s="33">
        <f>Guided!H22</f>
        <v>0</v>
      </c>
      <c r="E8" s="34">
        <f>Guided!J22</f>
        <v>0</v>
      </c>
      <c r="F8" s="33">
        <f>Guided!L22</f>
        <v>0</v>
      </c>
      <c r="G8" s="34">
        <f>Guided!N22</f>
        <v>0</v>
      </c>
      <c r="H8" s="33">
        <f>Guided!D52</f>
        <v>0</v>
      </c>
      <c r="I8" s="34">
        <f>Guided!F52</f>
        <v>0</v>
      </c>
      <c r="J8" s="33">
        <f>Guided!H52</f>
        <v>0</v>
      </c>
      <c r="K8" s="34">
        <f>Guided!J52</f>
        <v>0</v>
      </c>
      <c r="L8" s="33">
        <f>Guided!L52</f>
        <v>0</v>
      </c>
      <c r="M8" s="34">
        <f>Guided!N52</f>
        <v>0</v>
      </c>
    </row>
    <row r="9" spans="1:13" x14ac:dyDescent="0.25">
      <c r="A9" s="18" t="s">
        <v>61</v>
      </c>
      <c r="B9" s="33">
        <f>'Cane Skill'!D51</f>
        <v>0</v>
      </c>
      <c r="C9" s="34">
        <f>'Cane Skill'!F51</f>
        <v>0</v>
      </c>
      <c r="D9" s="33">
        <f>'Cane Skill'!H51</f>
        <v>0</v>
      </c>
      <c r="E9" s="34">
        <f>'Cane Skill'!J51</f>
        <v>0</v>
      </c>
      <c r="F9" s="33">
        <f>'Cane Skill'!L51</f>
        <v>0</v>
      </c>
      <c r="G9" s="34">
        <f>'Cane Skill'!N51</f>
        <v>0</v>
      </c>
      <c r="H9" s="33">
        <f>'Cane Skill'!D110</f>
        <v>0</v>
      </c>
      <c r="I9" s="34">
        <f>'Cane Skill'!F110</f>
        <v>0</v>
      </c>
      <c r="J9" s="33">
        <f>'Cane Skill'!H110</f>
        <v>0</v>
      </c>
      <c r="K9" s="34">
        <f>'Cane Skill'!J110</f>
        <v>0</v>
      </c>
      <c r="L9" s="33">
        <f>'Cane Skill'!L110</f>
        <v>0</v>
      </c>
      <c r="M9" s="34">
        <f>'Cane Skill'!N110</f>
        <v>0</v>
      </c>
    </row>
    <row r="10" spans="1:13" x14ac:dyDescent="0.25">
      <c r="A10" s="18" t="s">
        <v>265</v>
      </c>
      <c r="B10" s="33">
        <f>Sidewalk!D30</f>
        <v>0</v>
      </c>
      <c r="C10" s="34">
        <f>Sidewalk!F30</f>
        <v>0</v>
      </c>
      <c r="D10" s="33">
        <f>Sidewalk!H30</f>
        <v>0</v>
      </c>
      <c r="E10" s="34">
        <f>Sidewalk!J30</f>
        <v>0</v>
      </c>
      <c r="F10" s="33">
        <f>Sidewalk!L30</f>
        <v>0</v>
      </c>
      <c r="G10" s="34">
        <f>Sidewalk!N30</f>
        <v>0</v>
      </c>
      <c r="H10" s="33">
        <f>Sidewalk!D68</f>
        <v>0</v>
      </c>
      <c r="I10" s="34">
        <f>Sidewalk!F68</f>
        <v>0</v>
      </c>
      <c r="J10" s="33">
        <f>Sidewalk!H68</f>
        <v>0</v>
      </c>
      <c r="K10" s="34">
        <f>Sidewalk!J68</f>
        <v>0</v>
      </c>
      <c r="L10" s="33">
        <f>Sidewalk!L68</f>
        <v>0</v>
      </c>
      <c r="M10" s="34">
        <f>Sidewalk!N68</f>
        <v>0</v>
      </c>
    </row>
    <row r="11" spans="1:13" x14ac:dyDescent="0.25">
      <c r="A11" s="18" t="s">
        <v>60</v>
      </c>
      <c r="B11" s="33">
        <f>'Street Cross'!D23</f>
        <v>0</v>
      </c>
      <c r="C11" s="34">
        <f>'Street Cross'!F23</f>
        <v>0</v>
      </c>
      <c r="D11" s="33">
        <f>'Street Cross'!H23</f>
        <v>0</v>
      </c>
      <c r="E11" s="34">
        <f>'Street Cross'!J23</f>
        <v>0</v>
      </c>
      <c r="F11" s="33">
        <f>'Street Cross'!L23</f>
        <v>0</v>
      </c>
      <c r="G11" s="34">
        <f>'Street Cross'!N23</f>
        <v>0</v>
      </c>
      <c r="H11" s="33">
        <f>'Street Cross'!D54</f>
        <v>0</v>
      </c>
      <c r="I11" s="34">
        <f>'Street Cross'!F54</f>
        <v>0</v>
      </c>
      <c r="J11" s="33">
        <f>'Street Cross'!H54</f>
        <v>0</v>
      </c>
      <c r="K11" s="34">
        <f>'Street Cross'!J54</f>
        <v>0</v>
      </c>
      <c r="L11" s="33">
        <f>'Street Cross'!L54</f>
        <v>0</v>
      </c>
      <c r="M11" s="34">
        <f>'Street Cross'!N54</f>
        <v>0</v>
      </c>
    </row>
    <row r="12" spans="1:13" x14ac:dyDescent="0.25">
      <c r="A12" s="18" t="s">
        <v>54</v>
      </c>
      <c r="B12" s="33">
        <f>Orientation!D35</f>
        <v>0</v>
      </c>
      <c r="C12" s="34">
        <f>Orientation!F35</f>
        <v>0</v>
      </c>
      <c r="D12" s="33">
        <f>Orientation!H35</f>
        <v>0</v>
      </c>
      <c r="E12" s="34">
        <f>Orientation!J35</f>
        <v>0</v>
      </c>
      <c r="F12" s="33">
        <f>Orientation!L35</f>
        <v>0</v>
      </c>
      <c r="G12" s="34">
        <f>Orientation!N35</f>
        <v>0</v>
      </c>
      <c r="H12" s="33">
        <f>Orientation!D78</f>
        <v>0</v>
      </c>
      <c r="I12" s="34">
        <f>Orientation!F78</f>
        <v>0</v>
      </c>
      <c r="J12" s="33">
        <f>Orientation!H78</f>
        <v>0</v>
      </c>
      <c r="K12" s="34">
        <f>Orientation!J78</f>
        <v>0</v>
      </c>
      <c r="L12" s="33">
        <f>Orientation!L78</f>
        <v>0</v>
      </c>
      <c r="M12" s="34">
        <f>Orientation!N78</f>
        <v>0</v>
      </c>
    </row>
    <row r="13" spans="1:13" x14ac:dyDescent="0.25">
      <c r="A13" s="18" t="s">
        <v>55</v>
      </c>
      <c r="B13" s="33">
        <f>'Public Tran'!D29</f>
        <v>0</v>
      </c>
      <c r="C13" s="34">
        <f>'Public Tran'!F29</f>
        <v>0</v>
      </c>
      <c r="D13" s="33">
        <f>'Public Tran'!H29</f>
        <v>0</v>
      </c>
      <c r="E13" s="34">
        <f>'Public Tran'!J29</f>
        <v>0</v>
      </c>
      <c r="F13" s="33">
        <f>'Public Tran'!L29</f>
        <v>0</v>
      </c>
      <c r="G13" s="34">
        <f>'Public Tran'!N29</f>
        <v>0</v>
      </c>
      <c r="H13" s="33">
        <f>'Public Tran'!D66</f>
        <v>0</v>
      </c>
      <c r="I13" s="34">
        <f>'Public Tran'!F66</f>
        <v>0</v>
      </c>
      <c r="J13" s="33">
        <f>'Public Tran'!H66</f>
        <v>0</v>
      </c>
      <c r="K13" s="34">
        <f>'Public Tran'!J66</f>
        <v>0</v>
      </c>
      <c r="L13" s="33">
        <f>'Public Tran'!L66</f>
        <v>0</v>
      </c>
      <c r="M13" s="34">
        <f>'Public Tran'!N66</f>
        <v>0</v>
      </c>
    </row>
    <row r="14" spans="1:13" x14ac:dyDescent="0.25">
      <c r="A14" s="18" t="s">
        <v>56</v>
      </c>
      <c r="B14" s="33">
        <f>Atypical!D23</f>
        <v>0</v>
      </c>
      <c r="C14" s="34">
        <f>Atypical!F23</f>
        <v>0</v>
      </c>
      <c r="D14" s="33">
        <f>Atypical!H23</f>
        <v>0</v>
      </c>
      <c r="E14" s="34">
        <f>Atypical!J23</f>
        <v>0</v>
      </c>
      <c r="F14" s="33">
        <f>Atypical!L23</f>
        <v>0</v>
      </c>
      <c r="G14" s="34">
        <f>Atypical!N23</f>
        <v>0</v>
      </c>
      <c r="H14" s="33">
        <f>Atypical!D54</f>
        <v>0</v>
      </c>
      <c r="I14" s="34">
        <f>Atypical!F54</f>
        <v>0</v>
      </c>
      <c r="J14" s="33">
        <f>Atypical!H54</f>
        <v>0</v>
      </c>
      <c r="K14" s="34">
        <f>Atypical!J54</f>
        <v>0</v>
      </c>
      <c r="L14" s="33">
        <f>Atypical!L54</f>
        <v>0</v>
      </c>
      <c r="M14" s="34">
        <f>Atypical!N54</f>
        <v>0</v>
      </c>
    </row>
    <row r="15" spans="1:13" x14ac:dyDescent="0.25">
      <c r="A15" s="18" t="s">
        <v>57</v>
      </c>
      <c r="B15" s="33">
        <f>Rural!D39</f>
        <v>0</v>
      </c>
      <c r="C15" s="34">
        <f>Rural!F39</f>
        <v>0</v>
      </c>
      <c r="D15" s="33">
        <f>Rural!H39</f>
        <v>0</v>
      </c>
      <c r="E15" s="34">
        <f>Rural!J39</f>
        <v>0</v>
      </c>
      <c r="F15" s="33">
        <f>Rural!L39</f>
        <v>0</v>
      </c>
      <c r="G15" s="34">
        <f>Rural!N39</f>
        <v>0</v>
      </c>
      <c r="H15" s="33">
        <f>Rural!D86</f>
        <v>0</v>
      </c>
      <c r="I15" s="34">
        <f>Rural!F86</f>
        <v>0</v>
      </c>
      <c r="J15" s="33">
        <f>Rural!H86</f>
        <v>0</v>
      </c>
      <c r="K15" s="34">
        <f>Rural!J86</f>
        <v>0</v>
      </c>
      <c r="L15" s="33">
        <f>Rural!L86</f>
        <v>0</v>
      </c>
      <c r="M15" s="34">
        <f>Rural!N86</f>
        <v>0</v>
      </c>
    </row>
    <row r="16" spans="1:13" x14ac:dyDescent="0.25">
      <c r="A16" s="18" t="s">
        <v>58</v>
      </c>
      <c r="B16" s="33">
        <f>'Vision Specific'!D25</f>
        <v>0</v>
      </c>
      <c r="C16" s="34">
        <f>'Vision Specific'!F25</f>
        <v>0</v>
      </c>
      <c r="D16" s="33">
        <f>'Vision Specific'!H25</f>
        <v>0</v>
      </c>
      <c r="E16" s="34">
        <f>'Vision Specific'!J25</f>
        <v>0</v>
      </c>
      <c r="F16" s="33">
        <f>'Vision Specific'!L25</f>
        <v>0</v>
      </c>
      <c r="G16" s="34">
        <f>'Vision Specific'!N25</f>
        <v>0</v>
      </c>
      <c r="H16" s="33">
        <f>'Vision Specific'!D58</f>
        <v>0</v>
      </c>
      <c r="I16" s="34">
        <f>'Vision Specific'!F58</f>
        <v>0</v>
      </c>
      <c r="J16" s="33">
        <f>'Vision Specific'!H58</f>
        <v>0</v>
      </c>
      <c r="K16" s="34">
        <f>'Vision Specific'!J58</f>
        <v>0</v>
      </c>
      <c r="L16" s="33">
        <f>'Vision Specific'!L58</f>
        <v>0</v>
      </c>
      <c r="M16" s="34">
        <f>'Vision Specific'!N58</f>
        <v>0</v>
      </c>
    </row>
    <row r="17" spans="1:13" x14ac:dyDescent="0.25">
      <c r="A17" s="18" t="s">
        <v>59</v>
      </c>
      <c r="B17" s="33">
        <f>Community!D54</f>
        <v>0</v>
      </c>
      <c r="C17" s="34">
        <f>Community!F54</f>
        <v>0</v>
      </c>
      <c r="D17" s="33">
        <f>Community!H54</f>
        <v>0</v>
      </c>
      <c r="E17" s="34">
        <f>Community!J54</f>
        <v>0</v>
      </c>
      <c r="F17" s="33">
        <f>Community!L54</f>
        <v>0</v>
      </c>
      <c r="G17" s="34">
        <f>Community!N54</f>
        <v>0</v>
      </c>
      <c r="H17" s="33">
        <f>Community!D116</f>
        <v>0</v>
      </c>
      <c r="I17" s="34">
        <f>Community!F116</f>
        <v>0</v>
      </c>
      <c r="J17" s="33">
        <f>Community!H116</f>
        <v>0</v>
      </c>
      <c r="K17" s="34">
        <f>Community!J116</f>
        <v>0</v>
      </c>
      <c r="L17" s="33">
        <f>Community!L116</f>
        <v>0</v>
      </c>
      <c r="M17" s="34">
        <f>Community!N116</f>
        <v>0</v>
      </c>
    </row>
    <row r="18" spans="1:13" x14ac:dyDescent="0.25">
      <c r="A18" s="18" t="s">
        <v>68</v>
      </c>
      <c r="B18" s="33">
        <f t="shared" ref="B18:M18" si="0">SUM(B3:B17)/(COUNTIF(B3:B17,"&gt;0")+0.00000001)</f>
        <v>0</v>
      </c>
      <c r="C18" s="34">
        <f t="shared" si="0"/>
        <v>0</v>
      </c>
      <c r="D18" s="33">
        <f t="shared" si="0"/>
        <v>0</v>
      </c>
      <c r="E18" s="34">
        <f t="shared" si="0"/>
        <v>0</v>
      </c>
      <c r="F18" s="33">
        <f t="shared" si="0"/>
        <v>0</v>
      </c>
      <c r="G18" s="34">
        <f t="shared" si="0"/>
        <v>0</v>
      </c>
      <c r="H18" s="33">
        <f t="shared" si="0"/>
        <v>0</v>
      </c>
      <c r="I18" s="34">
        <f t="shared" si="0"/>
        <v>0</v>
      </c>
      <c r="J18" s="33">
        <f t="shared" si="0"/>
        <v>0</v>
      </c>
      <c r="K18" s="34">
        <f t="shared" si="0"/>
        <v>0</v>
      </c>
      <c r="L18" s="33">
        <f t="shared" si="0"/>
        <v>0</v>
      </c>
      <c r="M18" s="34">
        <f t="shared" si="0"/>
        <v>0</v>
      </c>
    </row>
    <row r="19" spans="1:13" x14ac:dyDescent="0.25">
      <c r="A19" s="35" t="s">
        <v>378</v>
      </c>
      <c r="B19" s="36">
        <v>1</v>
      </c>
      <c r="C19" s="36">
        <v>1</v>
      </c>
      <c r="D19" s="36">
        <v>1</v>
      </c>
      <c r="E19" s="36">
        <v>1</v>
      </c>
      <c r="F19" s="36">
        <v>1</v>
      </c>
      <c r="G19" s="36">
        <v>1</v>
      </c>
      <c r="H19" s="36">
        <v>1</v>
      </c>
      <c r="I19" s="36">
        <v>1</v>
      </c>
      <c r="J19" s="36">
        <v>1</v>
      </c>
      <c r="K19" s="36">
        <v>1</v>
      </c>
      <c r="L19" s="36">
        <v>1</v>
      </c>
      <c r="M19" s="36">
        <v>1</v>
      </c>
    </row>
    <row r="20" spans="1:13" x14ac:dyDescent="0.25">
      <c r="A20" s="18" t="s">
        <v>379</v>
      </c>
      <c r="B20" s="18">
        <f>(B18/B19)*100</f>
        <v>0</v>
      </c>
      <c r="C20" s="18">
        <f t="shared" ref="C20:M20" si="1">(C18/C19)*100</f>
        <v>0</v>
      </c>
      <c r="D20" s="18">
        <f t="shared" si="1"/>
        <v>0</v>
      </c>
      <c r="E20" s="18">
        <f t="shared" si="1"/>
        <v>0</v>
      </c>
      <c r="F20" s="18">
        <f t="shared" si="1"/>
        <v>0</v>
      </c>
      <c r="G20" s="18">
        <f t="shared" si="1"/>
        <v>0</v>
      </c>
      <c r="H20" s="18">
        <f t="shared" si="1"/>
        <v>0</v>
      </c>
      <c r="I20" s="18">
        <f t="shared" si="1"/>
        <v>0</v>
      </c>
      <c r="J20" s="18">
        <f t="shared" si="1"/>
        <v>0</v>
      </c>
      <c r="K20" s="18">
        <f t="shared" si="1"/>
        <v>0</v>
      </c>
      <c r="L20" s="18">
        <f t="shared" si="1"/>
        <v>0</v>
      </c>
      <c r="M20" s="18">
        <f t="shared" si="1"/>
        <v>0</v>
      </c>
    </row>
    <row r="21" spans="1:13" x14ac:dyDescent="0.25">
      <c r="A21" s="9"/>
      <c r="B21" s="11"/>
      <c r="C21" s="11"/>
      <c r="D21" s="11"/>
      <c r="E21" s="11"/>
      <c r="F21" s="11"/>
      <c r="G21" s="11"/>
      <c r="H21" s="11"/>
      <c r="I21" s="11"/>
      <c r="J21" s="11"/>
      <c r="K21" s="11"/>
      <c r="L21" s="11"/>
      <c r="M21" s="11"/>
    </row>
    <row r="22" spans="1:13" x14ac:dyDescent="0.25">
      <c r="A22" s="9"/>
      <c r="B22" s="9"/>
      <c r="C22" s="9"/>
      <c r="D22" s="9"/>
      <c r="E22" s="9"/>
      <c r="F22" s="9"/>
      <c r="G22" s="9"/>
      <c r="H22" s="9"/>
      <c r="I22" s="9"/>
      <c r="J22" s="9"/>
      <c r="K22" s="9"/>
      <c r="L22" s="9"/>
      <c r="M22" s="9"/>
    </row>
    <row r="23" spans="1:13" x14ac:dyDescent="0.25">
      <c r="A23" s="9"/>
      <c r="B23" s="9"/>
      <c r="C23" s="9"/>
      <c r="D23" s="9"/>
      <c r="E23" s="9"/>
      <c r="F23" s="9"/>
      <c r="G23" s="9"/>
      <c r="H23" s="9"/>
      <c r="I23" s="9"/>
      <c r="J23" s="9"/>
      <c r="K23" s="9"/>
      <c r="L23" s="9"/>
      <c r="M23" s="9"/>
    </row>
    <row r="24" spans="1:13" x14ac:dyDescent="0.25">
      <c r="A24" s="9"/>
      <c r="B24" s="9"/>
      <c r="C24" s="9"/>
      <c r="D24" s="9"/>
      <c r="E24" s="9"/>
      <c r="F24" s="9"/>
      <c r="G24" s="9"/>
      <c r="H24" s="9"/>
      <c r="I24" s="9"/>
      <c r="J24" s="9"/>
      <c r="K24" s="9"/>
      <c r="L24" s="9"/>
      <c r="M24" s="9"/>
    </row>
    <row r="25" spans="1:13" x14ac:dyDescent="0.25">
      <c r="A25" s="9"/>
      <c r="B25" s="9"/>
      <c r="C25" s="9"/>
      <c r="D25" s="9"/>
      <c r="E25" s="9"/>
      <c r="F25" s="9"/>
      <c r="G25" s="9"/>
      <c r="H25" s="9"/>
      <c r="I25" s="9"/>
      <c r="J25" s="9"/>
      <c r="K25" s="9"/>
      <c r="L25" s="9"/>
      <c r="M25" s="9"/>
    </row>
    <row r="26" spans="1:13" x14ac:dyDescent="0.25">
      <c r="A26" s="9"/>
      <c r="B26" s="9"/>
      <c r="C26" s="9"/>
      <c r="D26" s="9"/>
      <c r="E26" s="9"/>
      <c r="F26" s="9"/>
      <c r="G26" s="9"/>
      <c r="H26" s="9"/>
      <c r="I26" s="9"/>
      <c r="J26" s="9"/>
      <c r="K26" s="9"/>
      <c r="L26" s="9"/>
      <c r="M26" s="9"/>
    </row>
    <row r="27" spans="1:13" x14ac:dyDescent="0.25">
      <c r="A27" s="9"/>
      <c r="B27" s="9"/>
      <c r="C27" s="9"/>
      <c r="D27" s="9"/>
      <c r="E27" s="9"/>
      <c r="F27" s="9"/>
      <c r="G27" s="9"/>
      <c r="H27" s="9"/>
      <c r="I27" s="9"/>
      <c r="J27" s="9"/>
      <c r="K27" s="9"/>
      <c r="L27" s="9"/>
      <c r="M27" s="9"/>
    </row>
    <row r="28" spans="1:13" x14ac:dyDescent="0.25">
      <c r="A28" s="9"/>
      <c r="B28" s="9"/>
      <c r="C28" s="9"/>
      <c r="D28" s="9"/>
      <c r="E28" s="9"/>
      <c r="F28" s="9"/>
      <c r="G28" s="9"/>
      <c r="H28" s="9"/>
      <c r="I28" s="9"/>
      <c r="J28" s="9"/>
      <c r="K28" s="9"/>
      <c r="L28" s="9"/>
      <c r="M28" s="9"/>
    </row>
    <row r="29" spans="1:13" x14ac:dyDescent="0.25">
      <c r="A29" s="9"/>
      <c r="B29" s="9"/>
      <c r="C29" s="9"/>
      <c r="D29" s="9"/>
      <c r="E29" s="9"/>
      <c r="F29" s="9"/>
      <c r="G29" s="9"/>
      <c r="H29" s="9"/>
      <c r="I29" s="9"/>
      <c r="J29" s="9"/>
      <c r="K29" s="9"/>
      <c r="L29" s="9"/>
      <c r="M29" s="9"/>
    </row>
    <row r="30" spans="1:13" x14ac:dyDescent="0.25">
      <c r="A30" s="9"/>
      <c r="B30" s="9"/>
      <c r="C30" s="9"/>
      <c r="D30" s="9"/>
      <c r="E30" s="9"/>
      <c r="F30" s="9"/>
      <c r="G30" s="9"/>
      <c r="H30" s="9"/>
      <c r="I30" s="9"/>
      <c r="J30" s="9"/>
      <c r="K30" s="9"/>
      <c r="L30" s="9"/>
      <c r="M30" s="9"/>
    </row>
    <row r="31" spans="1:13" x14ac:dyDescent="0.25">
      <c r="A31" s="9"/>
      <c r="B31" s="9"/>
      <c r="C31" s="9"/>
      <c r="D31" s="9"/>
      <c r="E31" s="9"/>
      <c r="F31" s="9"/>
      <c r="G31" s="9"/>
      <c r="H31" s="9"/>
      <c r="I31" s="9"/>
      <c r="J31" s="9"/>
      <c r="K31" s="9"/>
      <c r="L31" s="9"/>
      <c r="M31" s="9"/>
    </row>
    <row r="32" spans="1:13" x14ac:dyDescent="0.25">
      <c r="A32" s="9"/>
      <c r="B32" s="9"/>
      <c r="C32" s="9"/>
      <c r="D32" s="9"/>
      <c r="E32" s="9"/>
      <c r="F32" s="9"/>
      <c r="G32" s="9"/>
      <c r="H32" s="9"/>
      <c r="I32" s="9"/>
      <c r="J32" s="9"/>
      <c r="K32" s="9"/>
      <c r="L32" s="9"/>
      <c r="M32" s="9"/>
    </row>
    <row r="33" spans="1:13" x14ac:dyDescent="0.25">
      <c r="A33" s="9"/>
      <c r="B33" s="9"/>
      <c r="C33" s="9"/>
      <c r="D33" s="9"/>
      <c r="E33" s="9"/>
      <c r="F33" s="9"/>
      <c r="G33" s="9"/>
      <c r="H33" s="9"/>
      <c r="I33" s="9"/>
      <c r="J33" s="9"/>
      <c r="K33" s="9"/>
      <c r="L33" s="9"/>
      <c r="M33" s="9"/>
    </row>
    <row r="34" spans="1:13" x14ac:dyDescent="0.25">
      <c r="A34" s="9"/>
      <c r="B34" s="9"/>
      <c r="C34" s="9"/>
      <c r="D34" s="9"/>
      <c r="E34" s="9"/>
      <c r="F34" s="9"/>
      <c r="G34" s="9"/>
      <c r="H34" s="9"/>
      <c r="I34" s="9"/>
      <c r="J34" s="9"/>
      <c r="K34" s="9"/>
      <c r="L34" s="9"/>
      <c r="M34" s="9"/>
    </row>
    <row r="35" spans="1:13" x14ac:dyDescent="0.25">
      <c r="A35" s="9"/>
      <c r="B35" s="9"/>
      <c r="C35" s="9"/>
      <c r="D35" s="9"/>
      <c r="E35" s="9"/>
      <c r="F35" s="9"/>
      <c r="G35" s="9"/>
      <c r="H35" s="9"/>
      <c r="I35" s="9"/>
      <c r="J35" s="9"/>
      <c r="K35" s="9"/>
      <c r="L35" s="9"/>
      <c r="M35" s="9"/>
    </row>
    <row r="36" spans="1:13" x14ac:dyDescent="0.25">
      <c r="A36" s="9"/>
      <c r="B36" s="9"/>
      <c r="C36" s="9"/>
      <c r="D36" s="9"/>
      <c r="E36" s="9"/>
      <c r="F36" s="9"/>
      <c r="G36" s="9"/>
      <c r="H36" s="9"/>
      <c r="I36" s="9"/>
      <c r="J36" s="9"/>
      <c r="K36" s="9"/>
      <c r="L36" s="9"/>
      <c r="M36" s="9"/>
    </row>
    <row r="37" spans="1:13" x14ac:dyDescent="0.25">
      <c r="A37" s="9"/>
      <c r="B37" s="9"/>
      <c r="C37" s="9"/>
      <c r="D37" s="9"/>
      <c r="E37" s="9"/>
      <c r="F37" s="9"/>
      <c r="G37" s="9"/>
      <c r="H37" s="9"/>
      <c r="I37" s="9"/>
      <c r="J37" s="9"/>
      <c r="K37" s="9"/>
      <c r="L37" s="9"/>
      <c r="M37" s="9"/>
    </row>
    <row r="38" spans="1:13" x14ac:dyDescent="0.25">
      <c r="A38" s="10"/>
      <c r="B38" s="10"/>
      <c r="C38" s="10"/>
      <c r="D38" s="10"/>
      <c r="E38" s="10"/>
      <c r="F38" s="10"/>
      <c r="G38" s="10"/>
      <c r="H38" s="10"/>
      <c r="I38" s="10"/>
      <c r="J38" s="10"/>
      <c r="K38" s="10"/>
      <c r="L38" s="10"/>
      <c r="M38" s="10"/>
    </row>
    <row r="39" spans="1:13" x14ac:dyDescent="0.25">
      <c r="A39" s="9"/>
      <c r="B39" s="11"/>
      <c r="C39" s="11"/>
      <c r="D39" s="11"/>
      <c r="E39" s="11"/>
      <c r="F39" s="11"/>
      <c r="G39" s="11"/>
      <c r="H39" s="11"/>
      <c r="I39" s="11"/>
      <c r="J39" s="11"/>
      <c r="K39" s="11"/>
      <c r="L39" s="11"/>
      <c r="M39" s="11"/>
    </row>
    <row r="40" spans="1:13" x14ac:dyDescent="0.25">
      <c r="A40" s="9"/>
      <c r="B40" s="9"/>
      <c r="C40" s="9"/>
      <c r="D40" s="9"/>
      <c r="E40" s="9"/>
      <c r="F40" s="9"/>
      <c r="G40" s="9"/>
      <c r="H40" s="9"/>
      <c r="I40" s="9"/>
      <c r="J40" s="9"/>
      <c r="K40" s="9"/>
      <c r="L40" s="9"/>
      <c r="M40" s="9"/>
    </row>
    <row r="41" spans="1:13" x14ac:dyDescent="0.25">
      <c r="A41" s="9"/>
      <c r="B41" s="9"/>
      <c r="C41" s="9"/>
      <c r="D41" s="9"/>
      <c r="E41" s="9"/>
      <c r="F41" s="9"/>
      <c r="G41" s="9"/>
      <c r="H41" s="9"/>
      <c r="I41" s="9"/>
      <c r="J41" s="9"/>
      <c r="K41" s="9"/>
      <c r="L41" s="9"/>
      <c r="M41" s="9"/>
    </row>
    <row r="42" spans="1:13" x14ac:dyDescent="0.25">
      <c r="A42" s="9"/>
      <c r="B42" s="9"/>
      <c r="C42" s="9"/>
      <c r="D42" s="9"/>
      <c r="E42" s="9"/>
      <c r="F42" s="9"/>
      <c r="G42" s="9"/>
      <c r="H42" s="9"/>
      <c r="I42" s="9"/>
      <c r="J42" s="9"/>
      <c r="K42" s="9"/>
      <c r="L42" s="9"/>
      <c r="M42" s="9"/>
    </row>
    <row r="43" spans="1:13" x14ac:dyDescent="0.25">
      <c r="A43" s="9"/>
      <c r="B43" s="9"/>
      <c r="C43" s="9"/>
      <c r="D43" s="9"/>
      <c r="E43" s="9"/>
      <c r="F43" s="9"/>
      <c r="G43" s="9"/>
      <c r="H43" s="9"/>
      <c r="I43" s="9"/>
      <c r="J43" s="9"/>
      <c r="K43" s="9"/>
      <c r="L43" s="9"/>
      <c r="M43" s="9"/>
    </row>
    <row r="44" spans="1:13" x14ac:dyDescent="0.25">
      <c r="A44" s="9"/>
      <c r="B44" s="9"/>
      <c r="C44" s="9"/>
      <c r="D44" s="9"/>
      <c r="E44" s="9"/>
      <c r="F44" s="9"/>
      <c r="G44" s="9"/>
      <c r="H44" s="9"/>
      <c r="I44" s="9"/>
      <c r="J44" s="9"/>
      <c r="K44" s="9"/>
      <c r="L44" s="9"/>
      <c r="M44" s="9"/>
    </row>
    <row r="45" spans="1:13" x14ac:dyDescent="0.25">
      <c r="A45" s="9"/>
      <c r="B45" s="9"/>
      <c r="C45" s="9"/>
      <c r="D45" s="9"/>
      <c r="E45" s="9"/>
      <c r="F45" s="9"/>
      <c r="G45" s="9"/>
      <c r="H45" s="9"/>
      <c r="I45" s="9"/>
      <c r="J45" s="9"/>
      <c r="K45" s="9"/>
      <c r="L45" s="9"/>
      <c r="M45" s="9"/>
    </row>
    <row r="46" spans="1:13" x14ac:dyDescent="0.25">
      <c r="A46" s="9"/>
      <c r="B46" s="9"/>
      <c r="C46" s="9"/>
      <c r="D46" s="9"/>
      <c r="E46" s="9"/>
      <c r="F46" s="9"/>
      <c r="G46" s="9"/>
      <c r="H46" s="9"/>
      <c r="I46" s="9"/>
      <c r="J46" s="9"/>
      <c r="K46" s="9"/>
      <c r="L46" s="9"/>
      <c r="M46" s="9"/>
    </row>
    <row r="47" spans="1:13" x14ac:dyDescent="0.25">
      <c r="A47" s="9"/>
      <c r="B47" s="9"/>
      <c r="C47" s="9"/>
      <c r="D47" s="9"/>
      <c r="E47" s="9"/>
      <c r="F47" s="9"/>
      <c r="G47" s="9"/>
      <c r="H47" s="9"/>
      <c r="I47" s="9"/>
      <c r="J47" s="9"/>
      <c r="K47" s="9"/>
      <c r="L47" s="9"/>
      <c r="M47" s="9"/>
    </row>
    <row r="48" spans="1:13" x14ac:dyDescent="0.25">
      <c r="A48" s="9"/>
      <c r="B48" s="9"/>
      <c r="C48" s="9"/>
      <c r="D48" s="9"/>
      <c r="E48" s="9"/>
      <c r="F48" s="9"/>
      <c r="G48" s="9"/>
      <c r="H48" s="9"/>
      <c r="I48" s="9"/>
      <c r="J48" s="9"/>
      <c r="K48" s="9"/>
      <c r="L48" s="9"/>
      <c r="M48" s="9"/>
    </row>
    <row r="49" spans="1:13" x14ac:dyDescent="0.25">
      <c r="A49" s="9"/>
      <c r="B49" s="9"/>
      <c r="C49" s="9"/>
      <c r="D49" s="9"/>
      <c r="E49" s="9"/>
      <c r="F49" s="9"/>
      <c r="G49" s="9"/>
      <c r="H49" s="9"/>
      <c r="I49" s="9"/>
      <c r="J49" s="9"/>
      <c r="K49" s="9"/>
      <c r="L49" s="9"/>
      <c r="M49" s="9"/>
    </row>
    <row r="50" spans="1:13" x14ac:dyDescent="0.25">
      <c r="A50" s="9"/>
      <c r="B50" s="9"/>
      <c r="C50" s="9"/>
      <c r="D50" s="9"/>
      <c r="E50" s="9"/>
      <c r="F50" s="9"/>
      <c r="G50" s="9"/>
      <c r="H50" s="9"/>
      <c r="I50" s="9"/>
      <c r="J50" s="9"/>
      <c r="K50" s="9"/>
      <c r="L50" s="9"/>
      <c r="M50" s="9"/>
    </row>
    <row r="51" spans="1:13" x14ac:dyDescent="0.25">
      <c r="A51" s="9"/>
      <c r="B51" s="9"/>
      <c r="C51" s="9"/>
      <c r="D51" s="9"/>
      <c r="E51" s="9"/>
      <c r="F51" s="9"/>
      <c r="G51" s="9"/>
      <c r="H51" s="9"/>
      <c r="I51" s="9"/>
      <c r="J51" s="9"/>
      <c r="K51" s="9"/>
      <c r="L51" s="9"/>
      <c r="M51" s="9"/>
    </row>
    <row r="52" spans="1:13" x14ac:dyDescent="0.25">
      <c r="A52" s="9"/>
      <c r="B52" s="9"/>
      <c r="C52" s="9"/>
      <c r="D52" s="9"/>
      <c r="E52" s="9"/>
      <c r="F52" s="9"/>
      <c r="G52" s="9"/>
      <c r="H52" s="9"/>
      <c r="I52" s="9"/>
      <c r="J52" s="9"/>
      <c r="K52" s="9"/>
      <c r="L52" s="9"/>
      <c r="M52" s="9"/>
    </row>
    <row r="53" spans="1:13" x14ac:dyDescent="0.25">
      <c r="A53" s="9"/>
      <c r="B53" s="9"/>
      <c r="C53" s="9"/>
      <c r="D53" s="9"/>
      <c r="E53" s="9"/>
      <c r="F53" s="9"/>
      <c r="G53" s="9"/>
      <c r="H53" s="9"/>
      <c r="I53" s="9"/>
      <c r="J53" s="9"/>
      <c r="K53" s="9"/>
      <c r="L53" s="9"/>
      <c r="M53" s="9"/>
    </row>
    <row r="54" spans="1:13" x14ac:dyDescent="0.25">
      <c r="A54" s="9"/>
      <c r="B54" s="9"/>
      <c r="C54" s="9"/>
      <c r="D54" s="9"/>
      <c r="E54" s="9"/>
      <c r="F54" s="9"/>
      <c r="G54" s="9"/>
      <c r="H54" s="9"/>
      <c r="I54" s="9"/>
      <c r="J54" s="9"/>
      <c r="K54" s="9"/>
      <c r="L54" s="9"/>
      <c r="M54" s="9"/>
    </row>
    <row r="55" spans="1:13" x14ac:dyDescent="0.25">
      <c r="A55" s="9"/>
      <c r="B55" s="9"/>
      <c r="C55" s="9"/>
      <c r="D55" s="9"/>
      <c r="E55" s="9"/>
      <c r="F55" s="9"/>
      <c r="G55" s="9"/>
      <c r="H55" s="9"/>
      <c r="I55" s="9"/>
      <c r="J55" s="9"/>
      <c r="K55" s="9"/>
      <c r="L55" s="9"/>
      <c r="M55" s="9"/>
    </row>
    <row r="56" spans="1:13" x14ac:dyDescent="0.25">
      <c r="A56" s="9"/>
      <c r="B56" s="10"/>
      <c r="C56" s="10"/>
      <c r="D56" s="10"/>
      <c r="E56" s="10"/>
      <c r="F56" s="10"/>
      <c r="G56" s="10"/>
      <c r="H56" s="10"/>
      <c r="I56" s="10"/>
      <c r="J56" s="10"/>
      <c r="K56" s="10"/>
      <c r="L56" s="10"/>
      <c r="M56" s="10"/>
    </row>
    <row r="57" spans="1:13" x14ac:dyDescent="0.25">
      <c r="A57" s="12"/>
      <c r="B57" s="12"/>
      <c r="C57" s="12"/>
      <c r="D57" s="12"/>
      <c r="E57" s="12"/>
      <c r="F57" s="12"/>
      <c r="G57" s="12"/>
      <c r="H57" s="12"/>
      <c r="I57" s="12"/>
      <c r="J57" s="12"/>
      <c r="K57" s="12"/>
      <c r="L57" s="12"/>
      <c r="M57" s="12"/>
    </row>
  </sheetData>
  <sheetProtection algorithmName="SHA-512" hashValue="hAHp0mlcfvzI2i8Afyv23d68UQZdm6ksLrvM6Yr3eI7aNF2hJLVDhmcZrrAr7Lc8OYAuSdGZKmWEYkMofeQOgg==" saltValue="QxHk445WqHV4nWYOzTcX4A==" spinCount="100000" sheet="1" objects="1" scenarios="1"/>
  <dataConsolidate>
    <dataRefs count="1">
      <dataRef ref="C2" r:id="rId1"/>
    </dataRefs>
  </dataConsolidate>
  <phoneticPr fontId="0" type="noConversion"/>
  <pageMargins left="0.7" right="0.7" top="0.75" bottom="0.75" header="0.3" footer="0.3"/>
  <pageSetup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workbookViewId="0">
      <selection activeCell="C4" sqref="C4"/>
    </sheetView>
  </sheetViews>
  <sheetFormatPr defaultRowHeight="12.75" x14ac:dyDescent="0.2"/>
  <cols>
    <col min="1" max="1" width="43.7109375" style="60" customWidth="1"/>
    <col min="2" max="2" width="18.7109375" style="60" customWidth="1"/>
    <col min="3" max="3" width="5.7109375" style="24" customWidth="1"/>
    <col min="4" max="4" width="6.7109375" style="63" customWidth="1"/>
    <col min="5" max="5" width="5.7109375" style="24" customWidth="1"/>
    <col min="6" max="6" width="6.7109375" style="63" customWidth="1"/>
    <col min="7" max="7" width="5.7109375" style="24" customWidth="1"/>
    <col min="8" max="8" width="6.7109375" style="63" customWidth="1"/>
    <col min="9" max="9" width="5.7109375" style="24" customWidth="1"/>
    <col min="10" max="10" width="6.7109375" style="63" customWidth="1"/>
    <col min="11" max="11" width="5.7109375" style="24" customWidth="1"/>
    <col min="12" max="12" width="6.7109375" style="63" customWidth="1"/>
    <col min="13" max="13" width="5.7109375" style="24" customWidth="1"/>
    <col min="14" max="14" width="6.7109375" style="63" customWidth="1"/>
    <col min="15" max="16384" width="9.140625" style="4"/>
  </cols>
  <sheetData>
    <row r="1" spans="1:14" ht="12.75" customHeight="1" x14ac:dyDescent="0.2">
      <c r="A1" s="64" t="s">
        <v>75</v>
      </c>
      <c r="C1" s="13" t="s">
        <v>469</v>
      </c>
      <c r="D1" s="46"/>
      <c r="E1" s="13" t="s">
        <v>469</v>
      </c>
      <c r="F1" s="46"/>
      <c r="G1" s="13" t="s">
        <v>469</v>
      </c>
      <c r="H1" s="46"/>
      <c r="I1" s="13" t="s">
        <v>469</v>
      </c>
      <c r="J1" s="46"/>
      <c r="K1" s="13" t="s">
        <v>469</v>
      </c>
      <c r="L1" s="46"/>
      <c r="M1" s="13" t="s">
        <v>469</v>
      </c>
      <c r="N1" s="46"/>
    </row>
    <row r="2" spans="1:14" ht="25.5" x14ac:dyDescent="0.2">
      <c r="C2" s="19" t="s">
        <v>70</v>
      </c>
      <c r="D2" s="51" t="s">
        <v>71</v>
      </c>
      <c r="E2" s="19" t="s">
        <v>70</v>
      </c>
      <c r="F2" s="51" t="s">
        <v>71</v>
      </c>
      <c r="G2" s="19" t="s">
        <v>70</v>
      </c>
      <c r="H2" s="51" t="s">
        <v>71</v>
      </c>
      <c r="I2" s="19" t="s">
        <v>70</v>
      </c>
      <c r="J2" s="51" t="s">
        <v>71</v>
      </c>
      <c r="K2" s="19" t="s">
        <v>70</v>
      </c>
      <c r="L2" s="51" t="s">
        <v>71</v>
      </c>
      <c r="M2" s="19" t="s">
        <v>70</v>
      </c>
      <c r="N2" s="51" t="s">
        <v>71</v>
      </c>
    </row>
    <row r="3" spans="1:14" ht="12.75" customHeight="1" x14ac:dyDescent="0.2">
      <c r="A3" s="60" t="s">
        <v>284</v>
      </c>
      <c r="C3" s="22"/>
      <c r="D3" s="50">
        <f>SUM(C4:C5)/(COUNTIF(C4:C5,"&gt;0")+0.00000001)</f>
        <v>0</v>
      </c>
      <c r="E3" s="22"/>
      <c r="F3" s="50">
        <f>SUM(E4:E5)/(COUNTIF(E4:E5,"&gt;0")+0.00000001)</f>
        <v>0</v>
      </c>
      <c r="G3" s="22"/>
      <c r="H3" s="50">
        <f>SUM(G4:G5)/(COUNTIF(G4:G5,"&gt;0")+0.00000001)</f>
        <v>0</v>
      </c>
      <c r="I3" s="22"/>
      <c r="J3" s="50">
        <f>SUM(I4:I5)/(COUNTIF(I4:I5,"&gt;0")+0.00000001)</f>
        <v>0</v>
      </c>
      <c r="K3" s="22"/>
      <c r="L3" s="50">
        <f>SUM(K4:K5)/(COUNTIF(K4:K5,"&gt;0")+0.00000001)</f>
        <v>0</v>
      </c>
      <c r="M3" s="22"/>
      <c r="N3" s="50">
        <f>SUM(M4:M5)/(COUNTIF(M4:M5,"&gt;0")+0.00000001)</f>
        <v>0</v>
      </c>
    </row>
    <row r="4" spans="1:14" x14ac:dyDescent="0.2">
      <c r="B4" s="60" t="s">
        <v>285</v>
      </c>
      <c r="C4" s="25"/>
      <c r="D4" s="52"/>
      <c r="E4" s="25"/>
      <c r="F4" s="52"/>
      <c r="G4" s="25"/>
      <c r="H4" s="52"/>
      <c r="I4" s="25"/>
      <c r="J4" s="52"/>
      <c r="K4" s="25"/>
      <c r="L4" s="52"/>
      <c r="M4" s="25"/>
      <c r="N4" s="52"/>
    </row>
    <row r="5" spans="1:14" ht="64.5" customHeight="1" x14ac:dyDescent="0.2">
      <c r="B5" s="60" t="s">
        <v>434</v>
      </c>
      <c r="C5" s="25"/>
      <c r="D5" s="52"/>
      <c r="E5" s="25"/>
      <c r="F5" s="52"/>
      <c r="G5" s="25"/>
      <c r="H5" s="52"/>
      <c r="I5" s="25"/>
      <c r="J5" s="52"/>
      <c r="K5" s="25"/>
      <c r="L5" s="52"/>
      <c r="M5" s="25"/>
      <c r="N5" s="52"/>
    </row>
    <row r="6" spans="1:14" ht="25.5" x14ac:dyDescent="0.2">
      <c r="A6" s="60" t="s">
        <v>287</v>
      </c>
      <c r="C6" s="25"/>
      <c r="D6" s="50">
        <f t="shared" ref="D6:D12" si="0">C6</f>
        <v>0</v>
      </c>
      <c r="E6" s="25"/>
      <c r="F6" s="50">
        <f t="shared" ref="F6:F12" si="1">E6</f>
        <v>0</v>
      </c>
      <c r="G6" s="25"/>
      <c r="H6" s="50">
        <f t="shared" ref="H6:H12" si="2">G6</f>
        <v>0</v>
      </c>
      <c r="I6" s="25"/>
      <c r="J6" s="50">
        <f t="shared" ref="J6:J12" si="3">I6</f>
        <v>0</v>
      </c>
      <c r="K6" s="25"/>
      <c r="L6" s="50">
        <f t="shared" ref="L6:L12" si="4">K6</f>
        <v>0</v>
      </c>
      <c r="M6" s="25"/>
      <c r="N6" s="50">
        <f t="shared" ref="N6:N12" si="5">M6</f>
        <v>0</v>
      </c>
    </row>
    <row r="7" spans="1:14" x14ac:dyDescent="0.2">
      <c r="A7" s="60" t="s">
        <v>286</v>
      </c>
      <c r="C7" s="25"/>
      <c r="D7" s="50">
        <f t="shared" si="0"/>
        <v>0</v>
      </c>
      <c r="E7" s="25"/>
      <c r="F7" s="50">
        <f t="shared" si="1"/>
        <v>0</v>
      </c>
      <c r="G7" s="25"/>
      <c r="H7" s="50">
        <f t="shared" si="2"/>
        <v>0</v>
      </c>
      <c r="I7" s="25"/>
      <c r="J7" s="50">
        <f t="shared" si="3"/>
        <v>0</v>
      </c>
      <c r="K7" s="25"/>
      <c r="L7" s="50">
        <f t="shared" si="4"/>
        <v>0</v>
      </c>
      <c r="M7" s="25"/>
      <c r="N7" s="50">
        <f t="shared" si="5"/>
        <v>0</v>
      </c>
    </row>
    <row r="8" spans="1:14" ht="25.5" x14ac:dyDescent="0.2">
      <c r="A8" s="60" t="s">
        <v>288</v>
      </c>
      <c r="C8" s="25"/>
      <c r="D8" s="50">
        <f t="shared" si="0"/>
        <v>0</v>
      </c>
      <c r="E8" s="25"/>
      <c r="F8" s="50">
        <f t="shared" si="1"/>
        <v>0</v>
      </c>
      <c r="G8" s="25"/>
      <c r="H8" s="50">
        <f t="shared" si="2"/>
        <v>0</v>
      </c>
      <c r="I8" s="25"/>
      <c r="J8" s="50">
        <f t="shared" si="3"/>
        <v>0</v>
      </c>
      <c r="K8" s="25"/>
      <c r="L8" s="50">
        <f t="shared" si="4"/>
        <v>0</v>
      </c>
      <c r="M8" s="25"/>
      <c r="N8" s="50">
        <f t="shared" si="5"/>
        <v>0</v>
      </c>
    </row>
    <row r="9" spans="1:14" ht="38.25" x14ac:dyDescent="0.2">
      <c r="A9" s="60" t="s">
        <v>436</v>
      </c>
      <c r="C9" s="25"/>
      <c r="D9" s="50">
        <f t="shared" si="0"/>
        <v>0</v>
      </c>
      <c r="E9" s="25"/>
      <c r="F9" s="50">
        <f t="shared" si="1"/>
        <v>0</v>
      </c>
      <c r="G9" s="25"/>
      <c r="H9" s="50">
        <f t="shared" si="2"/>
        <v>0</v>
      </c>
      <c r="I9" s="25"/>
      <c r="J9" s="50">
        <f t="shared" si="3"/>
        <v>0</v>
      </c>
      <c r="K9" s="25"/>
      <c r="L9" s="50">
        <f t="shared" si="4"/>
        <v>0</v>
      </c>
      <c r="M9" s="25"/>
      <c r="N9" s="50">
        <f t="shared" si="5"/>
        <v>0</v>
      </c>
    </row>
    <row r="10" spans="1:14" x14ac:dyDescent="0.2">
      <c r="A10" s="60" t="s">
        <v>289</v>
      </c>
      <c r="C10" s="25"/>
      <c r="D10" s="50">
        <f t="shared" si="0"/>
        <v>0</v>
      </c>
      <c r="E10" s="25"/>
      <c r="F10" s="50">
        <f t="shared" si="1"/>
        <v>0</v>
      </c>
      <c r="G10" s="25"/>
      <c r="H10" s="50">
        <f t="shared" si="2"/>
        <v>0</v>
      </c>
      <c r="I10" s="25"/>
      <c r="J10" s="50">
        <f t="shared" si="3"/>
        <v>0</v>
      </c>
      <c r="K10" s="25"/>
      <c r="L10" s="50">
        <f t="shared" si="4"/>
        <v>0</v>
      </c>
      <c r="M10" s="25"/>
      <c r="N10" s="50">
        <f t="shared" si="5"/>
        <v>0</v>
      </c>
    </row>
    <row r="11" spans="1:14" ht="25.5" x14ac:dyDescent="0.2">
      <c r="A11" s="60" t="s">
        <v>290</v>
      </c>
      <c r="C11" s="25"/>
      <c r="D11" s="50">
        <f t="shared" si="0"/>
        <v>0</v>
      </c>
      <c r="E11" s="25"/>
      <c r="F11" s="50">
        <f t="shared" si="1"/>
        <v>0</v>
      </c>
      <c r="G11" s="25"/>
      <c r="H11" s="50">
        <f t="shared" si="2"/>
        <v>0</v>
      </c>
      <c r="I11" s="25"/>
      <c r="J11" s="50">
        <f t="shared" si="3"/>
        <v>0</v>
      </c>
      <c r="K11" s="25"/>
      <c r="L11" s="50">
        <f t="shared" si="4"/>
        <v>0</v>
      </c>
      <c r="M11" s="25"/>
      <c r="N11" s="50">
        <f t="shared" si="5"/>
        <v>0</v>
      </c>
    </row>
    <row r="12" spans="1:14" ht="25.5" x14ac:dyDescent="0.2">
      <c r="A12" s="60" t="s">
        <v>291</v>
      </c>
      <c r="C12" s="25"/>
      <c r="D12" s="50">
        <f t="shared" si="0"/>
        <v>0</v>
      </c>
      <c r="E12" s="25"/>
      <c r="F12" s="50">
        <f t="shared" si="1"/>
        <v>0</v>
      </c>
      <c r="G12" s="25"/>
      <c r="H12" s="50">
        <f t="shared" si="2"/>
        <v>0</v>
      </c>
      <c r="I12" s="25"/>
      <c r="J12" s="50">
        <f t="shared" si="3"/>
        <v>0</v>
      </c>
      <c r="K12" s="25"/>
      <c r="L12" s="50">
        <f t="shared" si="4"/>
        <v>0</v>
      </c>
      <c r="M12" s="25"/>
      <c r="N12" s="50">
        <f t="shared" si="5"/>
        <v>0</v>
      </c>
    </row>
    <row r="13" spans="1:14" x14ac:dyDescent="0.2">
      <c r="A13" s="60" t="s">
        <v>292</v>
      </c>
      <c r="C13" s="31"/>
      <c r="D13" s="50">
        <f>SUM(C14:C15)/(COUNTIF(C14:C15,"&gt;0")+0.00000001)</f>
        <v>0</v>
      </c>
      <c r="E13" s="31"/>
      <c r="F13" s="50">
        <f>SUM(E14:E15)/(COUNTIF(E14:E15,"&gt;0")+0.00000001)</f>
        <v>0</v>
      </c>
      <c r="G13" s="31"/>
      <c r="H13" s="50">
        <f>SUM(G14:G15)/(COUNTIF(G14:G15,"&gt;0")+0.00000001)</f>
        <v>0</v>
      </c>
      <c r="I13" s="31"/>
      <c r="J13" s="50">
        <f>SUM(I14:I15)/(COUNTIF(I14:I15,"&gt;0")+0.00000001)</f>
        <v>0</v>
      </c>
      <c r="K13" s="31"/>
      <c r="L13" s="50">
        <f>SUM(K14:K15)/(COUNTIF(K14:K15,"&gt;0")+0.00000001)</f>
        <v>0</v>
      </c>
      <c r="M13" s="31"/>
      <c r="N13" s="50">
        <f>SUM(M14:M15)/(COUNTIF(M14:M15,"&gt;0")+0.00000001)</f>
        <v>0</v>
      </c>
    </row>
    <row r="14" spans="1:14" x14ac:dyDescent="0.2">
      <c r="A14" s="65"/>
      <c r="B14" s="60" t="s">
        <v>285</v>
      </c>
      <c r="C14" s="32"/>
      <c r="D14" s="66"/>
      <c r="E14" s="32"/>
      <c r="F14" s="66"/>
      <c r="G14" s="32"/>
      <c r="H14" s="66"/>
      <c r="I14" s="32"/>
      <c r="J14" s="66"/>
      <c r="K14" s="32"/>
      <c r="L14" s="66"/>
      <c r="M14" s="32"/>
      <c r="N14" s="66"/>
    </row>
    <row r="15" spans="1:14" ht="38.25" x14ac:dyDescent="0.2">
      <c r="A15" s="65"/>
      <c r="B15" s="60" t="s">
        <v>435</v>
      </c>
      <c r="C15" s="32"/>
      <c r="D15" s="66"/>
      <c r="E15" s="32"/>
      <c r="F15" s="66"/>
      <c r="G15" s="32"/>
      <c r="H15" s="66"/>
      <c r="I15" s="32"/>
      <c r="J15" s="66"/>
      <c r="K15" s="32"/>
      <c r="L15" s="66"/>
      <c r="M15" s="32"/>
      <c r="N15" s="66"/>
    </row>
    <row r="16" spans="1:14" ht="25.5" x14ac:dyDescent="0.2">
      <c r="A16" s="65" t="s">
        <v>293</v>
      </c>
      <c r="C16" s="25"/>
      <c r="D16" s="50">
        <f>C16</f>
        <v>0</v>
      </c>
      <c r="E16" s="25"/>
      <c r="F16" s="50">
        <f>E16</f>
        <v>0</v>
      </c>
      <c r="G16" s="25"/>
      <c r="H16" s="50">
        <f>G16</f>
        <v>0</v>
      </c>
      <c r="I16" s="25"/>
      <c r="J16" s="50">
        <f>I16</f>
        <v>0</v>
      </c>
      <c r="K16" s="25"/>
      <c r="L16" s="50">
        <f>K16</f>
        <v>0</v>
      </c>
      <c r="M16" s="25"/>
      <c r="N16" s="50">
        <f>M16</f>
        <v>0</v>
      </c>
    </row>
    <row r="17" spans="1:14" x14ac:dyDescent="0.2">
      <c r="A17" s="65" t="s">
        <v>294</v>
      </c>
      <c r="B17" s="65"/>
      <c r="C17" s="25"/>
      <c r="D17" s="50">
        <f>C17</f>
        <v>0</v>
      </c>
      <c r="E17" s="25"/>
      <c r="F17" s="50">
        <f>E17</f>
        <v>0</v>
      </c>
      <c r="G17" s="25"/>
      <c r="H17" s="50">
        <f>G17</f>
        <v>0</v>
      </c>
      <c r="I17" s="25"/>
      <c r="J17" s="50">
        <f>I17</f>
        <v>0</v>
      </c>
      <c r="K17" s="25"/>
      <c r="L17" s="50">
        <f>K17</f>
        <v>0</v>
      </c>
      <c r="M17" s="25"/>
      <c r="N17" s="50">
        <f>M17</f>
        <v>0</v>
      </c>
    </row>
    <row r="18" spans="1:14" x14ac:dyDescent="0.2">
      <c r="A18" s="60" t="s">
        <v>295</v>
      </c>
      <c r="B18" s="65"/>
      <c r="C18" s="25"/>
      <c r="D18" s="50">
        <f>C18</f>
        <v>0</v>
      </c>
      <c r="E18" s="25"/>
      <c r="F18" s="50">
        <f>E18</f>
        <v>0</v>
      </c>
      <c r="G18" s="25"/>
      <c r="H18" s="50">
        <f>G18</f>
        <v>0</v>
      </c>
      <c r="I18" s="25"/>
      <c r="J18" s="50">
        <f>I18</f>
        <v>0</v>
      </c>
      <c r="K18" s="25"/>
      <c r="L18" s="50">
        <f>K18</f>
        <v>0</v>
      </c>
      <c r="M18" s="25"/>
      <c r="N18" s="50">
        <f>M18</f>
        <v>0</v>
      </c>
    </row>
    <row r="19" spans="1:14" x14ac:dyDescent="0.2">
      <c r="A19" s="65" t="s">
        <v>296</v>
      </c>
      <c r="C19" s="25"/>
      <c r="D19" s="50">
        <f>C19</f>
        <v>0</v>
      </c>
      <c r="E19" s="25"/>
      <c r="F19" s="50">
        <f>E19</f>
        <v>0</v>
      </c>
      <c r="G19" s="25"/>
      <c r="H19" s="50">
        <f>G19</f>
        <v>0</v>
      </c>
      <c r="I19" s="25"/>
      <c r="J19" s="50">
        <f>I19</f>
        <v>0</v>
      </c>
      <c r="K19" s="25"/>
      <c r="L19" s="50">
        <f>K19</f>
        <v>0</v>
      </c>
      <c r="M19" s="25"/>
      <c r="N19" s="50">
        <f>M19</f>
        <v>0</v>
      </c>
    </row>
    <row r="20" spans="1:14" ht="12.75" customHeight="1" x14ac:dyDescent="0.2">
      <c r="A20" s="65" t="s">
        <v>297</v>
      </c>
      <c r="B20" s="65"/>
      <c r="C20" s="25"/>
      <c r="D20" s="50">
        <f>C20</f>
        <v>0</v>
      </c>
      <c r="E20" s="25"/>
      <c r="F20" s="50">
        <f>E20</f>
        <v>0</v>
      </c>
      <c r="G20" s="25"/>
      <c r="H20" s="50">
        <f>G20</f>
        <v>0</v>
      </c>
      <c r="I20" s="25"/>
      <c r="J20" s="50">
        <f>I20</f>
        <v>0</v>
      </c>
      <c r="K20" s="25"/>
      <c r="L20" s="50">
        <f>K20</f>
        <v>0</v>
      </c>
      <c r="M20" s="25"/>
      <c r="N20" s="50">
        <f>M20</f>
        <v>0</v>
      </c>
    </row>
    <row r="21" spans="1:14" x14ac:dyDescent="0.2">
      <c r="A21" s="65"/>
      <c r="B21" s="56" t="s">
        <v>220</v>
      </c>
      <c r="C21" s="31"/>
      <c r="D21" s="67">
        <f>D3+D6+D7+D8+D9+D10+D11+D12+D13+D16+D17+D18+D19+D20</f>
        <v>0</v>
      </c>
      <c r="E21" s="31"/>
      <c r="F21" s="67">
        <f>F3+F6+F7+F8+F9+F10+F11+F12+F13+F16+F17+F18+F19+F20</f>
        <v>0</v>
      </c>
      <c r="G21" s="31"/>
      <c r="H21" s="67">
        <f>H3+H6+H7+H8+H9+H10+H11+H12+H13+H16+H17+H18+H19+H20</f>
        <v>0</v>
      </c>
      <c r="I21" s="31"/>
      <c r="J21" s="67">
        <f>J3+J6+J7+J8+J9+J10+J11+J12+J13+J16+J17+J18+J19+J20</f>
        <v>0</v>
      </c>
      <c r="K21" s="31"/>
      <c r="L21" s="67">
        <f>L3+L6+L7+L8+L9+L10+L11+L12+L13+L16+L17+L18+L19+L20</f>
        <v>0</v>
      </c>
      <c r="M21" s="31"/>
      <c r="N21" s="67">
        <f>N3+N6+N7+N8+N9+N10+N11+N12+N13+N16+N17+N18+N19+N20</f>
        <v>0</v>
      </c>
    </row>
    <row r="22" spans="1:14" ht="25.5" x14ac:dyDescent="0.2">
      <c r="B22" s="56" t="s">
        <v>221</v>
      </c>
      <c r="C22" s="31"/>
      <c r="D22" s="67">
        <f>D21/(COUNTIF(D3:D20,"&gt;0")+0.00000001)</f>
        <v>0</v>
      </c>
      <c r="E22" s="31"/>
      <c r="F22" s="67">
        <f>F21/(COUNTIF(F3:F20,"&gt;0")+0.00000001)</f>
        <v>0</v>
      </c>
      <c r="G22" s="31"/>
      <c r="H22" s="67">
        <f>H21/(COUNTIF(H3:H20,"&gt;0")+0.00000001)</f>
        <v>0</v>
      </c>
      <c r="I22" s="31"/>
      <c r="J22" s="67">
        <f>J21/(COUNTIF(J3:J20,"&gt;0")+0.00000001)</f>
        <v>0</v>
      </c>
      <c r="K22" s="31"/>
      <c r="L22" s="67">
        <f>L21/(COUNTIF(L3:L20,"&gt;0")+0.00000001)</f>
        <v>0</v>
      </c>
      <c r="M22" s="31"/>
      <c r="N22" s="67">
        <f>N21/(COUNTIF(N3:N20,"&gt;0")+0.00000001)</f>
        <v>0</v>
      </c>
    </row>
    <row r="23" spans="1:14" ht="25.5" x14ac:dyDescent="0.2">
      <c r="B23" s="56" t="s">
        <v>222</v>
      </c>
      <c r="C23" s="31"/>
      <c r="D23" s="67">
        <f>D22/5*100</f>
        <v>0</v>
      </c>
      <c r="E23" s="31"/>
      <c r="F23" s="67">
        <f>F22/5*100</f>
        <v>0</v>
      </c>
      <c r="G23" s="31"/>
      <c r="H23" s="67">
        <f>H22/5*100</f>
        <v>0</v>
      </c>
      <c r="I23" s="31"/>
      <c r="J23" s="67">
        <f>J22/5*100</f>
        <v>0</v>
      </c>
      <c r="K23" s="31"/>
      <c r="L23" s="67">
        <f>L22/5*100</f>
        <v>0</v>
      </c>
      <c r="M23" s="31"/>
      <c r="N23" s="67">
        <f>N22/5*100</f>
        <v>0</v>
      </c>
    </row>
    <row r="24" spans="1:14" x14ac:dyDescent="0.2">
      <c r="A24" s="41" t="s">
        <v>212</v>
      </c>
    </row>
    <row r="25" spans="1:14" x14ac:dyDescent="0.2">
      <c r="A25" s="42" t="s">
        <v>384</v>
      </c>
    </row>
    <row r="26" spans="1:14" x14ac:dyDescent="0.2">
      <c r="A26" s="42" t="s">
        <v>213</v>
      </c>
    </row>
    <row r="27" spans="1:14" x14ac:dyDescent="0.2">
      <c r="A27" s="42" t="s">
        <v>214</v>
      </c>
    </row>
    <row r="28" spans="1:14" x14ac:dyDescent="0.2">
      <c r="A28" s="42" t="s">
        <v>215</v>
      </c>
    </row>
    <row r="29" spans="1:14" x14ac:dyDescent="0.2">
      <c r="A29" s="42" t="s">
        <v>216</v>
      </c>
    </row>
    <row r="30" spans="1:14" x14ac:dyDescent="0.2">
      <c r="A30" s="42" t="s">
        <v>217</v>
      </c>
    </row>
    <row r="32" spans="1:14" x14ac:dyDescent="0.2">
      <c r="A32" s="64" t="s">
        <v>75</v>
      </c>
      <c r="C32" s="13" t="s">
        <v>469</v>
      </c>
      <c r="D32" s="46"/>
      <c r="E32" s="13" t="s">
        <v>469</v>
      </c>
      <c r="F32" s="46"/>
      <c r="G32" s="13" t="s">
        <v>469</v>
      </c>
      <c r="H32" s="46"/>
      <c r="I32" s="13" t="s">
        <v>469</v>
      </c>
      <c r="J32" s="46"/>
      <c r="K32" s="13" t="s">
        <v>469</v>
      </c>
      <c r="L32" s="46"/>
      <c r="M32" s="13" t="s">
        <v>469</v>
      </c>
      <c r="N32" s="46"/>
    </row>
    <row r="33" spans="1:14" ht="25.5" x14ac:dyDescent="0.2">
      <c r="C33" s="19" t="s">
        <v>70</v>
      </c>
      <c r="D33" s="51" t="s">
        <v>71</v>
      </c>
      <c r="E33" s="19" t="s">
        <v>70</v>
      </c>
      <c r="F33" s="51" t="s">
        <v>71</v>
      </c>
      <c r="G33" s="19" t="s">
        <v>70</v>
      </c>
      <c r="H33" s="51" t="s">
        <v>71</v>
      </c>
      <c r="I33" s="19" t="s">
        <v>70</v>
      </c>
      <c r="J33" s="51" t="s">
        <v>71</v>
      </c>
      <c r="K33" s="19" t="s">
        <v>70</v>
      </c>
      <c r="L33" s="51" t="s">
        <v>71</v>
      </c>
      <c r="M33" s="19" t="s">
        <v>70</v>
      </c>
      <c r="N33" s="51" t="s">
        <v>71</v>
      </c>
    </row>
    <row r="34" spans="1:14" x14ac:dyDescent="0.2">
      <c r="A34" s="60" t="s">
        <v>284</v>
      </c>
      <c r="C34" s="22"/>
      <c r="D34" s="50">
        <f>SUM(C35:C36)/(COUNTIF(C35:C36,"&gt;0")+0.00000001)</f>
        <v>0</v>
      </c>
      <c r="E34" s="22"/>
      <c r="F34" s="50">
        <f>SUM(E35:E36)/(COUNTIF(E35:E36,"&gt;0")+0.00000001)</f>
        <v>0</v>
      </c>
      <c r="G34" s="22"/>
      <c r="H34" s="50">
        <f>SUM(G35:G36)/(COUNTIF(G35:G36,"&gt;0")+0.00000001)</f>
        <v>0</v>
      </c>
      <c r="I34" s="22"/>
      <c r="J34" s="50">
        <f>SUM(I35:I36)/(COUNTIF(I35:I36,"&gt;0")+0.00000001)</f>
        <v>0</v>
      </c>
      <c r="K34" s="22"/>
      <c r="L34" s="50">
        <f>SUM(K35:K36)/(COUNTIF(K35:K36,"&gt;0")+0.00000001)</f>
        <v>0</v>
      </c>
      <c r="M34" s="22"/>
      <c r="N34" s="50">
        <f>SUM(M35:M36)/(COUNTIF(M35:M36,"&gt;0")+0.00000001)</f>
        <v>0</v>
      </c>
    </row>
    <row r="35" spans="1:14" x14ac:dyDescent="0.2">
      <c r="B35" s="60" t="s">
        <v>285</v>
      </c>
      <c r="C35" s="25"/>
      <c r="D35" s="52"/>
      <c r="E35" s="25"/>
      <c r="F35" s="52"/>
      <c r="G35" s="25"/>
      <c r="H35" s="52"/>
      <c r="I35" s="25"/>
      <c r="J35" s="52"/>
      <c r="K35" s="25"/>
      <c r="L35" s="52"/>
      <c r="M35" s="25"/>
      <c r="N35" s="52"/>
    </row>
    <row r="36" spans="1:14" ht="63.75" x14ac:dyDescent="0.2">
      <c r="B36" s="60" t="s">
        <v>434</v>
      </c>
      <c r="C36" s="25"/>
      <c r="D36" s="52"/>
      <c r="E36" s="25"/>
      <c r="F36" s="52"/>
      <c r="G36" s="25"/>
      <c r="H36" s="52"/>
      <c r="I36" s="25"/>
      <c r="J36" s="52"/>
      <c r="K36" s="25"/>
      <c r="L36" s="52"/>
      <c r="M36" s="25"/>
      <c r="N36" s="52"/>
    </row>
    <row r="37" spans="1:14" ht="25.5" x14ac:dyDescent="0.2">
      <c r="A37" s="60" t="s">
        <v>287</v>
      </c>
      <c r="C37" s="25"/>
      <c r="D37" s="50">
        <f t="shared" ref="D37:D43" si="6">C37</f>
        <v>0</v>
      </c>
      <c r="E37" s="25"/>
      <c r="F37" s="50">
        <f t="shared" ref="F37:F43" si="7">E37</f>
        <v>0</v>
      </c>
      <c r="G37" s="25"/>
      <c r="H37" s="50">
        <f t="shared" ref="H37:H43" si="8">G37</f>
        <v>0</v>
      </c>
      <c r="I37" s="25"/>
      <c r="J37" s="50">
        <f t="shared" ref="J37:J43" si="9">I37</f>
        <v>0</v>
      </c>
      <c r="K37" s="25"/>
      <c r="L37" s="50">
        <f t="shared" ref="L37:L43" si="10">K37</f>
        <v>0</v>
      </c>
      <c r="M37" s="25"/>
      <c r="N37" s="50">
        <f t="shared" ref="N37:N43" si="11">M37</f>
        <v>0</v>
      </c>
    </row>
    <row r="38" spans="1:14" x14ac:dyDescent="0.2">
      <c r="A38" s="60" t="s">
        <v>286</v>
      </c>
      <c r="C38" s="25"/>
      <c r="D38" s="50">
        <f t="shared" si="6"/>
        <v>0</v>
      </c>
      <c r="E38" s="25"/>
      <c r="F38" s="50">
        <f t="shared" si="7"/>
        <v>0</v>
      </c>
      <c r="G38" s="25"/>
      <c r="H38" s="50">
        <f t="shared" si="8"/>
        <v>0</v>
      </c>
      <c r="I38" s="25"/>
      <c r="J38" s="50">
        <f t="shared" si="9"/>
        <v>0</v>
      </c>
      <c r="K38" s="25"/>
      <c r="L38" s="50">
        <f t="shared" si="10"/>
        <v>0</v>
      </c>
      <c r="M38" s="25"/>
      <c r="N38" s="50">
        <f t="shared" si="11"/>
        <v>0</v>
      </c>
    </row>
    <row r="39" spans="1:14" ht="25.5" x14ac:dyDescent="0.2">
      <c r="A39" s="60" t="s">
        <v>288</v>
      </c>
      <c r="C39" s="25"/>
      <c r="D39" s="50">
        <f t="shared" si="6"/>
        <v>0</v>
      </c>
      <c r="E39" s="25"/>
      <c r="F39" s="50">
        <f t="shared" si="7"/>
        <v>0</v>
      </c>
      <c r="G39" s="25"/>
      <c r="H39" s="50">
        <f t="shared" si="8"/>
        <v>0</v>
      </c>
      <c r="I39" s="25"/>
      <c r="J39" s="50">
        <f t="shared" si="9"/>
        <v>0</v>
      </c>
      <c r="K39" s="25"/>
      <c r="L39" s="50">
        <f t="shared" si="10"/>
        <v>0</v>
      </c>
      <c r="M39" s="25"/>
      <c r="N39" s="50">
        <f t="shared" si="11"/>
        <v>0</v>
      </c>
    </row>
    <row r="40" spans="1:14" ht="38.25" x14ac:dyDescent="0.2">
      <c r="A40" s="60" t="s">
        <v>436</v>
      </c>
      <c r="C40" s="25"/>
      <c r="D40" s="50">
        <f t="shared" si="6"/>
        <v>0</v>
      </c>
      <c r="E40" s="25"/>
      <c r="F40" s="50">
        <f t="shared" si="7"/>
        <v>0</v>
      </c>
      <c r="G40" s="25"/>
      <c r="H40" s="50">
        <f t="shared" si="8"/>
        <v>0</v>
      </c>
      <c r="I40" s="25"/>
      <c r="J40" s="50">
        <f t="shared" si="9"/>
        <v>0</v>
      </c>
      <c r="K40" s="25"/>
      <c r="L40" s="50">
        <f t="shared" si="10"/>
        <v>0</v>
      </c>
      <c r="M40" s="25"/>
      <c r="N40" s="50">
        <f t="shared" si="11"/>
        <v>0</v>
      </c>
    </row>
    <row r="41" spans="1:14" x14ac:dyDescent="0.2">
      <c r="A41" s="60" t="s">
        <v>289</v>
      </c>
      <c r="C41" s="25"/>
      <c r="D41" s="50">
        <f t="shared" si="6"/>
        <v>0</v>
      </c>
      <c r="E41" s="25"/>
      <c r="F41" s="50">
        <f t="shared" si="7"/>
        <v>0</v>
      </c>
      <c r="G41" s="25"/>
      <c r="H41" s="50">
        <f t="shared" si="8"/>
        <v>0</v>
      </c>
      <c r="I41" s="25"/>
      <c r="J41" s="50">
        <f t="shared" si="9"/>
        <v>0</v>
      </c>
      <c r="K41" s="25"/>
      <c r="L41" s="50">
        <f t="shared" si="10"/>
        <v>0</v>
      </c>
      <c r="M41" s="25"/>
      <c r="N41" s="50">
        <f t="shared" si="11"/>
        <v>0</v>
      </c>
    </row>
    <row r="42" spans="1:14" ht="25.5" x14ac:dyDescent="0.2">
      <c r="A42" s="60" t="s">
        <v>290</v>
      </c>
      <c r="C42" s="25"/>
      <c r="D42" s="50">
        <f t="shared" si="6"/>
        <v>0</v>
      </c>
      <c r="E42" s="25"/>
      <c r="F42" s="50">
        <f t="shared" si="7"/>
        <v>0</v>
      </c>
      <c r="G42" s="25"/>
      <c r="H42" s="50">
        <f t="shared" si="8"/>
        <v>0</v>
      </c>
      <c r="I42" s="25"/>
      <c r="J42" s="50">
        <f t="shared" si="9"/>
        <v>0</v>
      </c>
      <c r="K42" s="25"/>
      <c r="L42" s="50">
        <f t="shared" si="10"/>
        <v>0</v>
      </c>
      <c r="M42" s="25"/>
      <c r="N42" s="50">
        <f t="shared" si="11"/>
        <v>0</v>
      </c>
    </row>
    <row r="43" spans="1:14" ht="25.5" x14ac:dyDescent="0.2">
      <c r="A43" s="60" t="s">
        <v>291</v>
      </c>
      <c r="C43" s="25"/>
      <c r="D43" s="50">
        <f t="shared" si="6"/>
        <v>0</v>
      </c>
      <c r="E43" s="25"/>
      <c r="F43" s="50">
        <f t="shared" si="7"/>
        <v>0</v>
      </c>
      <c r="G43" s="25"/>
      <c r="H43" s="50">
        <f t="shared" si="8"/>
        <v>0</v>
      </c>
      <c r="I43" s="25"/>
      <c r="J43" s="50">
        <f t="shared" si="9"/>
        <v>0</v>
      </c>
      <c r="K43" s="25"/>
      <c r="L43" s="50">
        <f t="shared" si="10"/>
        <v>0</v>
      </c>
      <c r="M43" s="25"/>
      <c r="N43" s="50">
        <f t="shared" si="11"/>
        <v>0</v>
      </c>
    </row>
    <row r="44" spans="1:14" x14ac:dyDescent="0.2">
      <c r="A44" s="60" t="s">
        <v>292</v>
      </c>
      <c r="C44" s="31"/>
      <c r="D44" s="50">
        <f>SUM(C45:C46)/(COUNTIF(C45:C46,"&gt;0")+0.00000001)</f>
        <v>0</v>
      </c>
      <c r="E44" s="31"/>
      <c r="F44" s="50">
        <f>SUM(E45:E46)/(COUNTIF(E45:E46,"&gt;0")+0.00000001)</f>
        <v>0</v>
      </c>
      <c r="G44" s="31"/>
      <c r="H44" s="50">
        <f>SUM(G45:G46)/(COUNTIF(G45:G46,"&gt;0")+0.00000001)</f>
        <v>0</v>
      </c>
      <c r="I44" s="31"/>
      <c r="J44" s="50">
        <f>SUM(I45:I46)/(COUNTIF(I45:I46,"&gt;0")+0.00000001)</f>
        <v>0</v>
      </c>
      <c r="K44" s="31"/>
      <c r="L44" s="50">
        <f>SUM(K45:K46)/(COUNTIF(K45:K46,"&gt;0")+0.00000001)</f>
        <v>0</v>
      </c>
      <c r="M44" s="31"/>
      <c r="N44" s="50">
        <f>SUM(M45:M46)/(COUNTIF(M45:M46,"&gt;0")+0.00000001)</f>
        <v>0</v>
      </c>
    </row>
    <row r="45" spans="1:14" x14ac:dyDescent="0.2">
      <c r="A45" s="65"/>
      <c r="B45" s="60" t="s">
        <v>285</v>
      </c>
      <c r="C45" s="32"/>
      <c r="D45" s="66"/>
      <c r="E45" s="32"/>
      <c r="F45" s="66"/>
      <c r="G45" s="32"/>
      <c r="H45" s="66"/>
      <c r="I45" s="32"/>
      <c r="J45" s="66"/>
      <c r="K45" s="32"/>
      <c r="L45" s="66"/>
      <c r="M45" s="32"/>
      <c r="N45" s="66"/>
    </row>
    <row r="46" spans="1:14" ht="38.25" x14ac:dyDescent="0.2">
      <c r="A46" s="65"/>
      <c r="B46" s="60" t="s">
        <v>435</v>
      </c>
      <c r="C46" s="32"/>
      <c r="D46" s="66"/>
      <c r="E46" s="32"/>
      <c r="F46" s="66"/>
      <c r="G46" s="32"/>
      <c r="H46" s="66"/>
      <c r="I46" s="32"/>
      <c r="J46" s="66"/>
      <c r="K46" s="32"/>
      <c r="L46" s="66"/>
      <c r="M46" s="32"/>
      <c r="N46" s="66"/>
    </row>
    <row r="47" spans="1:14" ht="25.5" x14ac:dyDescent="0.2">
      <c r="A47" s="65" t="s">
        <v>293</v>
      </c>
      <c r="C47" s="25"/>
      <c r="D47" s="50">
        <f>C47</f>
        <v>0</v>
      </c>
      <c r="E47" s="25"/>
      <c r="F47" s="50">
        <f>E47</f>
        <v>0</v>
      </c>
      <c r="G47" s="25"/>
      <c r="H47" s="50">
        <f>G47</f>
        <v>0</v>
      </c>
      <c r="I47" s="25"/>
      <c r="J47" s="50">
        <f>I47</f>
        <v>0</v>
      </c>
      <c r="K47" s="25"/>
      <c r="L47" s="50">
        <f>K47</f>
        <v>0</v>
      </c>
      <c r="M47" s="25"/>
      <c r="N47" s="50">
        <f>M47</f>
        <v>0</v>
      </c>
    </row>
    <row r="48" spans="1:14" x14ac:dyDescent="0.2">
      <c r="A48" s="65" t="s">
        <v>294</v>
      </c>
      <c r="B48" s="65"/>
      <c r="C48" s="25"/>
      <c r="D48" s="50">
        <f>C48</f>
        <v>0</v>
      </c>
      <c r="E48" s="25"/>
      <c r="F48" s="50">
        <f>E48</f>
        <v>0</v>
      </c>
      <c r="G48" s="25"/>
      <c r="H48" s="50">
        <f>G48</f>
        <v>0</v>
      </c>
      <c r="I48" s="25"/>
      <c r="J48" s="50">
        <f>I48</f>
        <v>0</v>
      </c>
      <c r="K48" s="25"/>
      <c r="L48" s="50">
        <f>K48</f>
        <v>0</v>
      </c>
      <c r="M48" s="25"/>
      <c r="N48" s="50">
        <f>M48</f>
        <v>0</v>
      </c>
    </row>
    <row r="49" spans="1:14" x14ac:dyDescent="0.2">
      <c r="A49" s="60" t="s">
        <v>295</v>
      </c>
      <c r="B49" s="65"/>
      <c r="C49" s="25"/>
      <c r="D49" s="50">
        <f>C49</f>
        <v>0</v>
      </c>
      <c r="E49" s="25"/>
      <c r="F49" s="50">
        <f>E49</f>
        <v>0</v>
      </c>
      <c r="G49" s="25"/>
      <c r="H49" s="50">
        <f>G49</f>
        <v>0</v>
      </c>
      <c r="I49" s="25"/>
      <c r="J49" s="50">
        <f>I49</f>
        <v>0</v>
      </c>
      <c r="K49" s="25"/>
      <c r="L49" s="50">
        <f>K49</f>
        <v>0</v>
      </c>
      <c r="M49" s="25"/>
      <c r="N49" s="50">
        <f>M49</f>
        <v>0</v>
      </c>
    </row>
    <row r="50" spans="1:14" x14ac:dyDescent="0.2">
      <c r="A50" s="65" t="s">
        <v>296</v>
      </c>
      <c r="C50" s="25"/>
      <c r="D50" s="50">
        <f>C50</f>
        <v>0</v>
      </c>
      <c r="E50" s="25"/>
      <c r="F50" s="50">
        <f>E50</f>
        <v>0</v>
      </c>
      <c r="G50" s="25"/>
      <c r="H50" s="50">
        <f>G50</f>
        <v>0</v>
      </c>
      <c r="I50" s="25"/>
      <c r="J50" s="50">
        <f>I50</f>
        <v>0</v>
      </c>
      <c r="K50" s="25"/>
      <c r="L50" s="50">
        <f>K50</f>
        <v>0</v>
      </c>
      <c r="M50" s="25"/>
      <c r="N50" s="50">
        <f>M50</f>
        <v>0</v>
      </c>
    </row>
    <row r="51" spans="1:14" ht="25.5" x14ac:dyDescent="0.2">
      <c r="A51" s="65" t="s">
        <v>297</v>
      </c>
      <c r="B51" s="65"/>
      <c r="C51" s="25"/>
      <c r="D51" s="50">
        <f>C51</f>
        <v>0</v>
      </c>
      <c r="E51" s="25"/>
      <c r="F51" s="50">
        <f>E51</f>
        <v>0</v>
      </c>
      <c r="G51" s="25"/>
      <c r="H51" s="50">
        <f>G51</f>
        <v>0</v>
      </c>
      <c r="I51" s="25"/>
      <c r="J51" s="50">
        <f>I51</f>
        <v>0</v>
      </c>
      <c r="K51" s="25"/>
      <c r="L51" s="50">
        <f>K51</f>
        <v>0</v>
      </c>
      <c r="M51" s="25"/>
      <c r="N51" s="50">
        <f>M51</f>
        <v>0</v>
      </c>
    </row>
    <row r="52" spans="1:14" x14ac:dyDescent="0.2">
      <c r="A52" s="65"/>
      <c r="B52" s="56" t="s">
        <v>220</v>
      </c>
      <c r="C52" s="31"/>
      <c r="D52" s="67">
        <f>D34+D37+D38+D39+D40+D41+D42+D43+D44+D47+D48+D49+D50+D51</f>
        <v>0</v>
      </c>
      <c r="E52" s="31"/>
      <c r="F52" s="67">
        <f>F34+F37+F38+F39+F40+F41+F42+F43+F44+F47+F48+F49+F50+F51</f>
        <v>0</v>
      </c>
      <c r="G52" s="31"/>
      <c r="H52" s="67">
        <f>H34+H37+H38+H39+H40+H41+H42+H43+H44+H47+H48+H49+H50+H51</f>
        <v>0</v>
      </c>
      <c r="I52" s="31"/>
      <c r="J52" s="67">
        <f>J34+J37+J38+J39+J40+J41+J42+J43+J44+J47+J48+J49+J50+J51</f>
        <v>0</v>
      </c>
      <c r="K52" s="31"/>
      <c r="L52" s="67">
        <f>L34+L37+L38+L39+L40+L41+L42+L43+L44+L47+L48+L49+L50+L51</f>
        <v>0</v>
      </c>
      <c r="M52" s="31"/>
      <c r="N52" s="67">
        <f>N34+N37+N38+N39+N40+N41+N42+N43+N44+N47+N48+N49+N50+N51</f>
        <v>0</v>
      </c>
    </row>
    <row r="53" spans="1:14" ht="25.5" x14ac:dyDescent="0.2">
      <c r="B53" s="56" t="s">
        <v>221</v>
      </c>
      <c r="C53" s="31"/>
      <c r="D53" s="67">
        <f>D52/(COUNTIF(D34:D51,"&gt;0")+0.00000001)</f>
        <v>0</v>
      </c>
      <c r="E53" s="31"/>
      <c r="F53" s="67">
        <f>F52/(COUNTIF(F34:F51,"&gt;0")+0.00000001)</f>
        <v>0</v>
      </c>
      <c r="G53" s="31"/>
      <c r="H53" s="67">
        <f>H52/(COUNTIF(H34:H51,"&gt;0")+0.00000001)</f>
        <v>0</v>
      </c>
      <c r="I53" s="31"/>
      <c r="J53" s="67">
        <f>J52/(COUNTIF(J34:J51,"&gt;0")+0.00000001)</f>
        <v>0</v>
      </c>
      <c r="K53" s="31"/>
      <c r="L53" s="67">
        <f>L52/(COUNTIF(L34:L51,"&gt;0")+0.00000001)</f>
        <v>0</v>
      </c>
      <c r="M53" s="31"/>
      <c r="N53" s="67">
        <f>N52/(COUNTIF(N34:N51,"&gt;0")+0.00000001)</f>
        <v>0</v>
      </c>
    </row>
    <row r="54" spans="1:14" ht="25.5" x14ac:dyDescent="0.2">
      <c r="B54" s="56" t="s">
        <v>222</v>
      </c>
      <c r="C54" s="31"/>
      <c r="D54" s="67">
        <f>D53/5*100</f>
        <v>0</v>
      </c>
      <c r="E54" s="31"/>
      <c r="F54" s="67">
        <f>F53/5*100</f>
        <v>0</v>
      </c>
      <c r="G54" s="31"/>
      <c r="H54" s="67">
        <f>H53/5*100</f>
        <v>0</v>
      </c>
      <c r="I54" s="31"/>
      <c r="J54" s="67">
        <f>J53/5*100</f>
        <v>0</v>
      </c>
      <c r="K54" s="31"/>
      <c r="L54" s="67">
        <f>L53/5*100</f>
        <v>0</v>
      </c>
      <c r="M54" s="31"/>
      <c r="N54" s="67">
        <f>N53/5*100</f>
        <v>0</v>
      </c>
    </row>
    <row r="55" spans="1:14" x14ac:dyDescent="0.2">
      <c r="A55" s="41" t="s">
        <v>212</v>
      </c>
    </row>
    <row r="56" spans="1:14" x14ac:dyDescent="0.2">
      <c r="A56" s="42" t="s">
        <v>384</v>
      </c>
    </row>
    <row r="57" spans="1:14" x14ac:dyDescent="0.2">
      <c r="A57" s="42" t="s">
        <v>213</v>
      </c>
    </row>
    <row r="58" spans="1:14" x14ac:dyDescent="0.2">
      <c r="A58" s="42" t="s">
        <v>214</v>
      </c>
    </row>
    <row r="59" spans="1:14" x14ac:dyDescent="0.2">
      <c r="A59" s="42" t="s">
        <v>215</v>
      </c>
    </row>
    <row r="60" spans="1:14" x14ac:dyDescent="0.2">
      <c r="A60" s="42" t="s">
        <v>216</v>
      </c>
    </row>
    <row r="61" spans="1:14" x14ac:dyDescent="0.2">
      <c r="A61" s="42" t="s">
        <v>217</v>
      </c>
    </row>
  </sheetData>
  <sheetProtection algorithmName="SHA-512" hashValue="k+E9ZR4dK23npV+bAKIwZGGIHqrRYvziniGN9KMQ2sJQyuoHDOwG/tZKlgj11ZPeZRExhsWr9cDEIHsdSCzykA==" saltValue="TS6IcZ/hYgYQE3T+35dHWg==" spinCount="100000" sheet="1" objects="1" scenarios="1"/>
  <phoneticPr fontId="0" type="noConversion"/>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6384" width="9.140625" style="5"/>
  </cols>
  <sheetData>
    <row r="1" spans="1:14" x14ac:dyDescent="0.2">
      <c r="A1" s="54" t="s">
        <v>80</v>
      </c>
      <c r="B1" s="68"/>
      <c r="C1" s="13" t="s">
        <v>469</v>
      </c>
      <c r="D1" s="46"/>
      <c r="E1" s="13" t="s">
        <v>469</v>
      </c>
      <c r="F1" s="46"/>
      <c r="G1" s="13" t="s">
        <v>469</v>
      </c>
      <c r="H1" s="46"/>
      <c r="I1" s="13" t="s">
        <v>469</v>
      </c>
      <c r="J1" s="46"/>
      <c r="K1" s="13" t="s">
        <v>469</v>
      </c>
      <c r="L1" s="46"/>
      <c r="M1" s="13" t="s">
        <v>469</v>
      </c>
      <c r="N1" s="46"/>
    </row>
    <row r="2" spans="1:14" ht="25.5" x14ac:dyDescent="0.2">
      <c r="C2" s="19" t="s">
        <v>70</v>
      </c>
      <c r="D2" s="51" t="s">
        <v>71</v>
      </c>
      <c r="E2" s="19" t="s">
        <v>70</v>
      </c>
      <c r="F2" s="51" t="s">
        <v>71</v>
      </c>
      <c r="G2" s="19" t="s">
        <v>70</v>
      </c>
      <c r="H2" s="51" t="s">
        <v>71</v>
      </c>
      <c r="I2" s="19" t="s">
        <v>70</v>
      </c>
      <c r="J2" s="51" t="s">
        <v>71</v>
      </c>
      <c r="K2" s="19" t="s">
        <v>70</v>
      </c>
      <c r="L2" s="51" t="s">
        <v>71</v>
      </c>
      <c r="M2" s="19" t="s">
        <v>70</v>
      </c>
      <c r="N2" s="51" t="s">
        <v>71</v>
      </c>
    </row>
    <row r="3" spans="1:14" ht="15" x14ac:dyDescent="0.25">
      <c r="A3" s="37" t="s">
        <v>298</v>
      </c>
      <c r="C3" s="20"/>
      <c r="D3" s="69">
        <f>SUM(C4:C8)/(COUNTIF(C4:C8,"&gt;0")+0.00000001)</f>
        <v>0</v>
      </c>
      <c r="E3" s="20"/>
      <c r="F3" s="48">
        <f>(SUM(E6:E8)+E4+E5)/5</f>
        <v>0</v>
      </c>
      <c r="G3" s="20"/>
      <c r="H3" s="48">
        <f>(SUM(G6:G8)+G4+G5)/5</f>
        <v>0</v>
      </c>
      <c r="I3" s="20"/>
      <c r="J3" s="48">
        <f>(SUM(I6:I8)+I4+I5)/5</f>
        <v>0</v>
      </c>
      <c r="K3" s="20"/>
      <c r="L3" s="48">
        <f>(SUM(K6:K8)+K4+K5)/5</f>
        <v>0</v>
      </c>
      <c r="M3" s="20"/>
      <c r="N3" s="48">
        <f>(SUM(M6:M8)+M4+M5)/5</f>
        <v>0</v>
      </c>
    </row>
    <row r="4" spans="1:14" ht="25.5" x14ac:dyDescent="0.2">
      <c r="B4" s="44" t="s">
        <v>91</v>
      </c>
      <c r="C4" s="21"/>
      <c r="D4" s="49"/>
      <c r="E4" s="21"/>
      <c r="F4" s="49"/>
      <c r="G4" s="21"/>
      <c r="H4" s="49"/>
      <c r="I4" s="21"/>
      <c r="J4" s="49"/>
      <c r="K4" s="21"/>
      <c r="L4" s="49"/>
      <c r="M4" s="21"/>
      <c r="N4" s="49"/>
    </row>
    <row r="5" spans="1:14" ht="38.25" x14ac:dyDescent="0.2">
      <c r="B5" s="44" t="s">
        <v>437</v>
      </c>
      <c r="C5" s="21"/>
      <c r="D5" s="49"/>
      <c r="E5" s="21"/>
      <c r="F5" s="49"/>
      <c r="G5" s="21"/>
      <c r="H5" s="49"/>
      <c r="I5" s="21"/>
      <c r="J5" s="49"/>
      <c r="K5" s="21"/>
      <c r="L5" s="49"/>
      <c r="M5" s="21"/>
      <c r="N5" s="49"/>
    </row>
    <row r="6" spans="1:14" x14ac:dyDescent="0.2">
      <c r="B6" s="44" t="s">
        <v>92</v>
      </c>
      <c r="C6" s="21"/>
      <c r="D6" s="49"/>
      <c r="E6" s="21"/>
      <c r="F6" s="49"/>
      <c r="G6" s="21"/>
      <c r="H6" s="49"/>
      <c r="I6" s="21"/>
      <c r="J6" s="49"/>
      <c r="K6" s="21"/>
      <c r="L6" s="49"/>
      <c r="M6" s="21"/>
      <c r="N6" s="49"/>
    </row>
    <row r="7" spans="1:14" x14ac:dyDescent="0.2">
      <c r="B7" s="44" t="s">
        <v>93</v>
      </c>
      <c r="C7" s="21"/>
      <c r="D7" s="49"/>
      <c r="E7" s="21"/>
      <c r="F7" s="49"/>
      <c r="G7" s="21"/>
      <c r="H7" s="49"/>
      <c r="I7" s="21"/>
      <c r="J7" s="49"/>
      <c r="K7" s="21"/>
      <c r="L7" s="49"/>
      <c r="M7" s="21"/>
      <c r="N7" s="49"/>
    </row>
    <row r="8" spans="1:14" x14ac:dyDescent="0.2">
      <c r="B8" s="44" t="s">
        <v>94</v>
      </c>
      <c r="C8" s="21"/>
      <c r="D8" s="49"/>
      <c r="E8" s="21"/>
      <c r="F8" s="49"/>
      <c r="G8" s="21"/>
      <c r="H8" s="49"/>
      <c r="I8" s="21"/>
      <c r="J8" s="49"/>
      <c r="K8" s="21"/>
      <c r="L8" s="49"/>
      <c r="M8" s="21"/>
      <c r="N8" s="49"/>
    </row>
    <row r="9" spans="1:14" ht="15" x14ac:dyDescent="0.25">
      <c r="A9" s="37" t="s">
        <v>299</v>
      </c>
      <c r="C9" s="20"/>
      <c r="D9" s="69">
        <f>SUM(C10:C14)/(COUNTIF(C10:C14,"&gt;0")+0.00000001)</f>
        <v>0</v>
      </c>
      <c r="E9" s="20"/>
      <c r="F9" s="48">
        <f>(SUM(E12:E14)+E10+E11)/5</f>
        <v>0</v>
      </c>
      <c r="G9" s="20"/>
      <c r="H9" s="48">
        <f>(SUM(G12:G14)+G10+G11)/5</f>
        <v>0</v>
      </c>
      <c r="I9" s="20"/>
      <c r="J9" s="48">
        <f>(SUM(I12:I14)+I10+I11)/5</f>
        <v>0</v>
      </c>
      <c r="K9" s="20"/>
      <c r="L9" s="48">
        <f>(SUM(K12:K14)+K10+K11)/5</f>
        <v>0</v>
      </c>
      <c r="M9" s="20"/>
      <c r="N9" s="48">
        <f>(SUM(M12:M14)+M10+M11)/5</f>
        <v>0</v>
      </c>
    </row>
    <row r="10" spans="1:14" x14ac:dyDescent="0.2">
      <c r="B10" s="44" t="s">
        <v>95</v>
      </c>
      <c r="C10" s="21"/>
      <c r="D10" s="49"/>
      <c r="E10" s="21"/>
      <c r="F10" s="49"/>
      <c r="G10" s="21"/>
      <c r="H10" s="49"/>
      <c r="I10" s="21"/>
      <c r="J10" s="49"/>
      <c r="K10" s="21"/>
      <c r="L10" s="49"/>
      <c r="M10" s="21"/>
      <c r="N10" s="49"/>
    </row>
    <row r="11" spans="1:14" ht="38.25" x14ac:dyDescent="0.2">
      <c r="B11" s="44" t="s">
        <v>438</v>
      </c>
      <c r="C11" s="21"/>
      <c r="D11" s="49"/>
      <c r="E11" s="21"/>
      <c r="F11" s="49"/>
      <c r="G11" s="21"/>
      <c r="H11" s="49"/>
      <c r="I11" s="21"/>
      <c r="J11" s="49"/>
      <c r="K11" s="21"/>
      <c r="L11" s="49"/>
      <c r="M11" s="21"/>
      <c r="N11" s="49"/>
    </row>
    <row r="12" spans="1:14" x14ac:dyDescent="0.2">
      <c r="B12" s="44" t="s">
        <v>96</v>
      </c>
      <c r="C12" s="21"/>
      <c r="D12" s="49"/>
      <c r="E12" s="21"/>
      <c r="F12" s="49"/>
      <c r="G12" s="21"/>
      <c r="H12" s="49"/>
      <c r="I12" s="21"/>
      <c r="J12" s="49"/>
      <c r="K12" s="21"/>
      <c r="L12" s="49"/>
      <c r="M12" s="21"/>
      <c r="N12" s="49"/>
    </row>
    <row r="13" spans="1:14" x14ac:dyDescent="0.2">
      <c r="B13" s="44" t="s">
        <v>97</v>
      </c>
      <c r="C13" s="21"/>
      <c r="D13" s="49"/>
      <c r="E13" s="21"/>
      <c r="F13" s="49"/>
      <c r="G13" s="21"/>
      <c r="H13" s="49"/>
      <c r="I13" s="21"/>
      <c r="J13" s="49"/>
      <c r="K13" s="21"/>
      <c r="L13" s="49"/>
      <c r="M13" s="21"/>
      <c r="N13" s="49"/>
    </row>
    <row r="14" spans="1:14" x14ac:dyDescent="0.2">
      <c r="B14" s="44" t="s">
        <v>98</v>
      </c>
      <c r="C14" s="21"/>
      <c r="D14" s="49"/>
      <c r="E14" s="21"/>
      <c r="F14" s="49"/>
      <c r="G14" s="21"/>
      <c r="H14" s="49"/>
      <c r="I14" s="21"/>
      <c r="J14" s="49"/>
      <c r="K14" s="21"/>
      <c r="L14" s="49"/>
      <c r="M14" s="21"/>
      <c r="N14" s="49"/>
    </row>
    <row r="15" spans="1:14" ht="15" x14ac:dyDescent="0.25">
      <c r="A15" s="37" t="s">
        <v>303</v>
      </c>
      <c r="C15" s="20"/>
      <c r="D15" s="69">
        <f>SUM(C16:C19)/(COUNTIF(C16:C19,"&gt;0")+0.00000001)</f>
        <v>0</v>
      </c>
      <c r="E15" s="20"/>
      <c r="F15" s="48">
        <f>SUM(E16:E19)/4</f>
        <v>0</v>
      </c>
      <c r="G15" s="20"/>
      <c r="H15" s="48">
        <f>SUM(G16:G19)/4</f>
        <v>0</v>
      </c>
      <c r="I15" s="20"/>
      <c r="J15" s="48">
        <f>SUM(I16:I19)/4</f>
        <v>0</v>
      </c>
      <c r="K15" s="20"/>
      <c r="L15" s="48">
        <f>SUM(K16:K19)/4</f>
        <v>0</v>
      </c>
      <c r="M15" s="20"/>
      <c r="N15" s="48">
        <f>SUM(M16:M19)/4</f>
        <v>0</v>
      </c>
    </row>
    <row r="16" spans="1:14" ht="25.5" x14ac:dyDescent="0.2">
      <c r="B16" s="44" t="s">
        <v>302</v>
      </c>
      <c r="C16" s="21"/>
      <c r="D16" s="49"/>
      <c r="E16" s="21"/>
      <c r="F16" s="49"/>
      <c r="G16" s="21"/>
      <c r="H16" s="49"/>
      <c r="I16" s="21"/>
      <c r="J16" s="49"/>
      <c r="K16" s="21"/>
      <c r="L16" s="49"/>
      <c r="M16" s="21"/>
      <c r="N16" s="49"/>
    </row>
    <row r="17" spans="1:14" ht="25.5" x14ac:dyDescent="0.2">
      <c r="B17" s="44" t="s">
        <v>300</v>
      </c>
      <c r="C17" s="21"/>
      <c r="D17" s="49"/>
      <c r="E17" s="21"/>
      <c r="F17" s="49"/>
      <c r="G17" s="21"/>
      <c r="H17" s="49"/>
      <c r="I17" s="21"/>
      <c r="J17" s="49"/>
      <c r="K17" s="21"/>
      <c r="L17" s="49"/>
      <c r="M17" s="21"/>
      <c r="N17" s="49"/>
    </row>
    <row r="18" spans="1:14" x14ac:dyDescent="0.2">
      <c r="B18" s="44" t="s">
        <v>301</v>
      </c>
      <c r="C18" s="21"/>
      <c r="D18" s="49"/>
      <c r="E18" s="21"/>
      <c r="F18" s="49"/>
      <c r="G18" s="21"/>
      <c r="H18" s="49"/>
      <c r="I18" s="21"/>
      <c r="J18" s="49"/>
      <c r="K18" s="21"/>
      <c r="L18" s="49"/>
      <c r="M18" s="21"/>
      <c r="N18" s="49"/>
    </row>
    <row r="19" spans="1:14" ht="38.25" x14ac:dyDescent="0.2">
      <c r="B19" s="44" t="s">
        <v>439</v>
      </c>
      <c r="C19" s="21"/>
      <c r="D19" s="49"/>
      <c r="E19" s="21"/>
      <c r="F19" s="49"/>
      <c r="G19" s="21"/>
      <c r="H19" s="49"/>
      <c r="I19" s="21"/>
      <c r="J19" s="49"/>
      <c r="K19" s="21"/>
      <c r="L19" s="49"/>
      <c r="M19" s="21"/>
      <c r="N19" s="49"/>
    </row>
    <row r="20" spans="1:14" ht="15" x14ac:dyDescent="0.25">
      <c r="A20" s="37" t="s">
        <v>304</v>
      </c>
      <c r="C20" s="20"/>
      <c r="D20" s="69">
        <f>SUM(C21:C32)/(COUNTIF(C21:C32,"&gt;0")+0.00000001)</f>
        <v>0</v>
      </c>
      <c r="E20" s="20"/>
      <c r="F20" s="48">
        <f>(SUM(E21:E23)+SUM(E24:E29)+SUM(E30:E32))/12</f>
        <v>0</v>
      </c>
      <c r="G20" s="20"/>
      <c r="H20" s="48">
        <f>(SUM(G21:G23)+SUM(G24:G29)+SUM(G30:G32))/12</f>
        <v>0</v>
      </c>
      <c r="I20" s="20"/>
      <c r="J20" s="48">
        <f>(SUM(I21:I23)+SUM(I24:I29)+SUM(I30:I32))/12</f>
        <v>0</v>
      </c>
      <c r="K20" s="20"/>
      <c r="L20" s="48">
        <f>(SUM(K21:K23)+SUM(K24:K29)+SUM(K30:K32))/12</f>
        <v>0</v>
      </c>
      <c r="M20" s="20"/>
      <c r="N20" s="48">
        <f>(SUM(M21:M23)+SUM(M24:M29)+SUM(M30:M32))/12</f>
        <v>0</v>
      </c>
    </row>
    <row r="21" spans="1:14" x14ac:dyDescent="0.2">
      <c r="B21" s="44" t="s">
        <v>81</v>
      </c>
      <c r="C21" s="21"/>
      <c r="D21" s="49"/>
      <c r="E21" s="21"/>
      <c r="F21" s="49"/>
      <c r="G21" s="21"/>
      <c r="H21" s="49"/>
      <c r="I21" s="21"/>
      <c r="J21" s="49"/>
      <c r="K21" s="21"/>
      <c r="L21" s="49"/>
      <c r="M21" s="21"/>
      <c r="N21" s="49"/>
    </row>
    <row r="22" spans="1:14" ht="12.75" customHeight="1" x14ac:dyDescent="0.2">
      <c r="B22" s="44" t="s">
        <v>82</v>
      </c>
      <c r="C22" s="21"/>
      <c r="D22" s="49"/>
      <c r="E22" s="21"/>
      <c r="F22" s="49"/>
      <c r="G22" s="21"/>
      <c r="H22" s="49"/>
      <c r="I22" s="21"/>
      <c r="J22" s="49"/>
      <c r="K22" s="21"/>
      <c r="L22" s="49"/>
      <c r="M22" s="21"/>
      <c r="N22" s="49"/>
    </row>
    <row r="23" spans="1:14" ht="38.25" x14ac:dyDescent="0.2">
      <c r="B23" s="44" t="s">
        <v>440</v>
      </c>
      <c r="C23" s="21"/>
      <c r="D23" s="49"/>
      <c r="E23" s="21"/>
      <c r="F23" s="49"/>
      <c r="G23" s="21"/>
      <c r="H23" s="49"/>
      <c r="I23" s="21"/>
      <c r="J23" s="49"/>
      <c r="K23" s="21"/>
      <c r="L23" s="49"/>
      <c r="M23" s="21"/>
      <c r="N23" s="49"/>
    </row>
    <row r="24" spans="1:14" ht="25.5" x14ac:dyDescent="0.2">
      <c r="B24" s="44" t="s">
        <v>83</v>
      </c>
      <c r="C24" s="21"/>
      <c r="D24" s="49"/>
      <c r="E24" s="21"/>
      <c r="F24" s="49"/>
      <c r="G24" s="21"/>
      <c r="H24" s="49"/>
      <c r="I24" s="21"/>
      <c r="J24" s="49"/>
      <c r="K24" s="21"/>
      <c r="L24" s="49"/>
      <c r="M24" s="21"/>
      <c r="N24" s="49"/>
    </row>
    <row r="25" spans="1:14" x14ac:dyDescent="0.2">
      <c r="B25" s="44" t="s">
        <v>84</v>
      </c>
      <c r="C25" s="21"/>
      <c r="D25" s="49"/>
      <c r="E25" s="21"/>
      <c r="F25" s="49"/>
      <c r="G25" s="21"/>
      <c r="H25" s="49"/>
      <c r="I25" s="21"/>
      <c r="J25" s="49"/>
      <c r="K25" s="21"/>
      <c r="L25" s="49"/>
      <c r="M25" s="21"/>
      <c r="N25" s="49"/>
    </row>
    <row r="26" spans="1:14" ht="25.5" x14ac:dyDescent="0.2">
      <c r="B26" s="44" t="s">
        <v>85</v>
      </c>
      <c r="C26" s="21"/>
      <c r="D26" s="49"/>
      <c r="E26" s="21"/>
      <c r="F26" s="49"/>
      <c r="G26" s="21"/>
      <c r="H26" s="49"/>
      <c r="I26" s="21"/>
      <c r="J26" s="49"/>
      <c r="K26" s="21"/>
      <c r="L26" s="49"/>
      <c r="M26" s="21"/>
      <c r="N26" s="49"/>
    </row>
    <row r="27" spans="1:14" ht="25.5" x14ac:dyDescent="0.2">
      <c r="B27" s="44" t="s">
        <v>86</v>
      </c>
      <c r="C27" s="21"/>
      <c r="D27" s="49"/>
      <c r="E27" s="21"/>
      <c r="F27" s="49"/>
      <c r="G27" s="21"/>
      <c r="H27" s="49"/>
      <c r="I27" s="21"/>
      <c r="J27" s="49"/>
      <c r="K27" s="21"/>
      <c r="L27" s="49"/>
      <c r="M27" s="21"/>
      <c r="N27" s="49"/>
    </row>
    <row r="28" spans="1:14" x14ac:dyDescent="0.2">
      <c r="B28" s="44" t="s">
        <v>87</v>
      </c>
      <c r="C28" s="21"/>
      <c r="D28" s="49"/>
      <c r="E28" s="21"/>
      <c r="F28" s="49"/>
      <c r="G28" s="21"/>
      <c r="H28" s="49"/>
      <c r="I28" s="21"/>
      <c r="J28" s="49"/>
      <c r="K28" s="21"/>
      <c r="L28" s="49"/>
      <c r="M28" s="21"/>
      <c r="N28" s="49"/>
    </row>
    <row r="29" spans="1:14" ht="38.25" x14ac:dyDescent="0.2">
      <c r="B29" s="44" t="s">
        <v>441</v>
      </c>
      <c r="C29" s="21"/>
      <c r="D29" s="49"/>
      <c r="E29" s="21"/>
      <c r="F29" s="49"/>
      <c r="G29" s="21"/>
      <c r="H29" s="49"/>
      <c r="I29" s="21"/>
      <c r="J29" s="49"/>
      <c r="K29" s="21"/>
      <c r="L29" s="49"/>
      <c r="M29" s="21"/>
      <c r="N29" s="49"/>
    </row>
    <row r="30" spans="1:14" ht="25.5" x14ac:dyDescent="0.2">
      <c r="B30" s="44" t="s">
        <v>88</v>
      </c>
      <c r="C30" s="21"/>
      <c r="D30" s="49"/>
      <c r="E30" s="21"/>
      <c r="F30" s="49"/>
      <c r="G30" s="21"/>
      <c r="H30" s="49"/>
      <c r="I30" s="21"/>
      <c r="J30" s="49"/>
      <c r="K30" s="21"/>
      <c r="L30" s="49"/>
      <c r="M30" s="21"/>
      <c r="N30" s="49"/>
    </row>
    <row r="31" spans="1:14" ht="12.75" customHeight="1" x14ac:dyDescent="0.2">
      <c r="B31" s="44" t="s">
        <v>89</v>
      </c>
      <c r="C31" s="21"/>
      <c r="D31" s="49"/>
      <c r="E31" s="21"/>
      <c r="F31" s="49"/>
      <c r="G31" s="21"/>
      <c r="H31" s="49"/>
      <c r="I31" s="21"/>
      <c r="J31" s="49"/>
      <c r="K31" s="21"/>
      <c r="L31" s="49"/>
      <c r="M31" s="21"/>
      <c r="N31" s="49"/>
    </row>
    <row r="32" spans="1:14" ht="25.5" x14ac:dyDescent="0.2">
      <c r="B32" s="44" t="s">
        <v>90</v>
      </c>
      <c r="C32" s="21"/>
      <c r="D32" s="49"/>
      <c r="E32" s="21"/>
      <c r="F32" s="49"/>
      <c r="G32" s="21"/>
      <c r="H32" s="49"/>
      <c r="I32" s="21"/>
      <c r="J32" s="49"/>
      <c r="K32" s="21"/>
      <c r="L32" s="49"/>
      <c r="M32" s="21"/>
      <c r="N32" s="49"/>
    </row>
    <row r="33" spans="1:14" x14ac:dyDescent="0.2">
      <c r="B33" s="56" t="s">
        <v>220</v>
      </c>
      <c r="C33" s="22"/>
      <c r="D33" s="50">
        <f>D3+D9+D15+D20</f>
        <v>0</v>
      </c>
      <c r="E33" s="22"/>
      <c r="F33" s="50">
        <f>F3+F9+F15+F20</f>
        <v>0</v>
      </c>
      <c r="G33" s="22"/>
      <c r="H33" s="50">
        <f>H3+H9+H15+H20</f>
        <v>0</v>
      </c>
      <c r="I33" s="22"/>
      <c r="J33" s="50">
        <f>J3+J9+J15+J20</f>
        <v>0</v>
      </c>
      <c r="K33" s="22"/>
      <c r="L33" s="50">
        <f>L3+L9+L15+L20</f>
        <v>0</v>
      </c>
      <c r="M33" s="22"/>
      <c r="N33" s="50">
        <f>N3+N9+N15+N20</f>
        <v>0</v>
      </c>
    </row>
    <row r="34" spans="1:14" x14ac:dyDescent="0.2">
      <c r="B34" s="56" t="s">
        <v>221</v>
      </c>
      <c r="C34" s="22"/>
      <c r="D34" s="50">
        <f>D33/(COUNTIF(D3:D20,"&gt;0")+0.00000001)</f>
        <v>0</v>
      </c>
      <c r="E34" s="22"/>
      <c r="F34" s="50">
        <f>F33/(COUNTIF(F3:F20,"&gt;0")+0.00000001)</f>
        <v>0</v>
      </c>
      <c r="G34" s="22"/>
      <c r="H34" s="50">
        <f>H33/(COUNTIF(H3:H20,"&gt;0")+0.00000001)</f>
        <v>0</v>
      </c>
      <c r="I34" s="22"/>
      <c r="J34" s="50">
        <f>J33/(COUNTIF(J3:J20,"&gt;0")+0.00000001)</f>
        <v>0</v>
      </c>
      <c r="K34" s="22"/>
      <c r="L34" s="50">
        <f>L33/(COUNTIF(L3:L20,"&gt;0")+0.00000001)</f>
        <v>0</v>
      </c>
      <c r="M34" s="22"/>
      <c r="N34" s="50">
        <f>N33/(COUNTIF(N3:N20,"&gt;0")+0.00000001)</f>
        <v>0</v>
      </c>
    </row>
    <row r="35" spans="1:14" x14ac:dyDescent="0.2">
      <c r="B35" s="56" t="s">
        <v>222</v>
      </c>
      <c r="C35" s="22"/>
      <c r="D35" s="50">
        <f>D34/5*100</f>
        <v>0</v>
      </c>
      <c r="E35" s="22"/>
      <c r="F35" s="50">
        <f>F34/5*100</f>
        <v>0</v>
      </c>
      <c r="G35" s="22"/>
      <c r="H35" s="50">
        <f>H34/5*100</f>
        <v>0</v>
      </c>
      <c r="I35" s="22"/>
      <c r="J35" s="50">
        <f>J34/5*100</f>
        <v>0</v>
      </c>
      <c r="K35" s="22"/>
      <c r="L35" s="50">
        <f>L34/5*100</f>
        <v>0</v>
      </c>
      <c r="M35" s="22"/>
      <c r="N35" s="50">
        <f>N34/5*100</f>
        <v>0</v>
      </c>
    </row>
    <row r="36" spans="1:14" x14ac:dyDescent="0.2">
      <c r="A36" s="41" t="s">
        <v>212</v>
      </c>
    </row>
    <row r="37" spans="1:14" x14ac:dyDescent="0.2">
      <c r="A37" s="42" t="s">
        <v>384</v>
      </c>
    </row>
    <row r="38" spans="1:14" x14ac:dyDescent="0.2">
      <c r="A38" s="42" t="s">
        <v>213</v>
      </c>
    </row>
    <row r="39" spans="1:14" x14ac:dyDescent="0.2">
      <c r="A39" s="42" t="s">
        <v>214</v>
      </c>
    </row>
    <row r="40" spans="1:14" x14ac:dyDescent="0.2">
      <c r="A40" s="42" t="s">
        <v>215</v>
      </c>
    </row>
    <row r="41" spans="1:14" x14ac:dyDescent="0.2">
      <c r="A41" s="42" t="s">
        <v>216</v>
      </c>
    </row>
    <row r="42" spans="1:14" x14ac:dyDescent="0.2">
      <c r="A42" s="42" t="s">
        <v>217</v>
      </c>
    </row>
    <row r="44" spans="1:14" x14ac:dyDescent="0.2">
      <c r="A44" s="54" t="s">
        <v>80</v>
      </c>
      <c r="B44" s="68"/>
      <c r="C44" s="13" t="s">
        <v>469</v>
      </c>
      <c r="D44" s="46"/>
      <c r="E44" s="13" t="s">
        <v>469</v>
      </c>
      <c r="F44" s="46"/>
      <c r="G44" s="13" t="s">
        <v>469</v>
      </c>
      <c r="H44" s="46"/>
      <c r="I44" s="13" t="s">
        <v>469</v>
      </c>
      <c r="J44" s="46"/>
      <c r="K44" s="13" t="s">
        <v>469</v>
      </c>
      <c r="L44" s="46"/>
      <c r="M44" s="13" t="s">
        <v>469</v>
      </c>
      <c r="N44" s="46"/>
    </row>
    <row r="45" spans="1:14" ht="25.5" x14ac:dyDescent="0.2">
      <c r="C45" s="19" t="s">
        <v>70</v>
      </c>
      <c r="D45" s="51" t="s">
        <v>71</v>
      </c>
      <c r="E45" s="19" t="s">
        <v>70</v>
      </c>
      <c r="F45" s="51" t="s">
        <v>71</v>
      </c>
      <c r="G45" s="19" t="s">
        <v>70</v>
      </c>
      <c r="H45" s="51" t="s">
        <v>71</v>
      </c>
      <c r="I45" s="19" t="s">
        <v>70</v>
      </c>
      <c r="J45" s="51" t="s">
        <v>71</v>
      </c>
      <c r="K45" s="19" t="s">
        <v>70</v>
      </c>
      <c r="L45" s="51" t="s">
        <v>71</v>
      </c>
      <c r="M45" s="19" t="s">
        <v>70</v>
      </c>
      <c r="N45" s="51" t="s">
        <v>71</v>
      </c>
    </row>
    <row r="46" spans="1:14" ht="15" x14ac:dyDescent="0.25">
      <c r="A46" s="37" t="s">
        <v>298</v>
      </c>
      <c r="C46" s="20"/>
      <c r="D46" s="69">
        <f>SUM(C47:C51)/(COUNTIF(C47:C51,"&gt;0")+0.00000001)</f>
        <v>0</v>
      </c>
      <c r="E46" s="20"/>
      <c r="F46" s="48">
        <f>(SUM(E49:E51)+E47+E48)/5</f>
        <v>0</v>
      </c>
      <c r="G46" s="20"/>
      <c r="H46" s="48">
        <f>(SUM(G49:G51)+G47+G48)/5</f>
        <v>0</v>
      </c>
      <c r="I46" s="20"/>
      <c r="J46" s="48">
        <f>(SUM(I49:I51)+I47+I48)/5</f>
        <v>0</v>
      </c>
      <c r="K46" s="20"/>
      <c r="L46" s="48">
        <f>(SUM(K49:K51)+K47+K48)/5</f>
        <v>0</v>
      </c>
      <c r="M46" s="20"/>
      <c r="N46" s="48">
        <f>(SUM(M49:M51)+M47+M48)/5</f>
        <v>0</v>
      </c>
    </row>
    <row r="47" spans="1:14" ht="25.5" x14ac:dyDescent="0.2">
      <c r="B47" s="44" t="s">
        <v>91</v>
      </c>
      <c r="C47" s="21"/>
      <c r="D47" s="49"/>
      <c r="E47" s="21"/>
      <c r="F47" s="49"/>
      <c r="G47" s="21"/>
      <c r="H47" s="49"/>
      <c r="I47" s="21"/>
      <c r="J47" s="49"/>
      <c r="K47" s="21"/>
      <c r="L47" s="49"/>
      <c r="M47" s="21"/>
      <c r="N47" s="49"/>
    </row>
    <row r="48" spans="1:14" ht="38.25" x14ac:dyDescent="0.2">
      <c r="B48" s="44" t="s">
        <v>437</v>
      </c>
      <c r="C48" s="21"/>
      <c r="D48" s="49"/>
      <c r="E48" s="21"/>
      <c r="F48" s="49"/>
      <c r="G48" s="21"/>
      <c r="H48" s="49"/>
      <c r="I48" s="21"/>
      <c r="J48" s="49"/>
      <c r="K48" s="21"/>
      <c r="L48" s="49"/>
      <c r="M48" s="21"/>
      <c r="N48" s="49"/>
    </row>
    <row r="49" spans="1:14" x14ac:dyDescent="0.2">
      <c r="B49" s="44" t="s">
        <v>92</v>
      </c>
      <c r="C49" s="21"/>
      <c r="D49" s="49"/>
      <c r="E49" s="21"/>
      <c r="F49" s="49"/>
      <c r="G49" s="21"/>
      <c r="H49" s="49"/>
      <c r="I49" s="21"/>
      <c r="J49" s="49"/>
      <c r="K49" s="21"/>
      <c r="L49" s="49"/>
      <c r="M49" s="21"/>
      <c r="N49" s="49"/>
    </row>
    <row r="50" spans="1:14" x14ac:dyDescent="0.2">
      <c r="B50" s="44" t="s">
        <v>93</v>
      </c>
      <c r="C50" s="21"/>
      <c r="D50" s="49"/>
      <c r="E50" s="21"/>
      <c r="F50" s="49"/>
      <c r="G50" s="21"/>
      <c r="H50" s="49"/>
      <c r="I50" s="21"/>
      <c r="J50" s="49"/>
      <c r="K50" s="21"/>
      <c r="L50" s="49"/>
      <c r="M50" s="21"/>
      <c r="N50" s="49"/>
    </row>
    <row r="51" spans="1:14" x14ac:dyDescent="0.2">
      <c r="B51" s="44" t="s">
        <v>94</v>
      </c>
      <c r="C51" s="21"/>
      <c r="D51" s="49"/>
      <c r="E51" s="21"/>
      <c r="F51" s="49"/>
      <c r="G51" s="21"/>
      <c r="H51" s="49"/>
      <c r="I51" s="21"/>
      <c r="J51" s="49"/>
      <c r="K51" s="21"/>
      <c r="L51" s="49"/>
      <c r="M51" s="21"/>
      <c r="N51" s="49"/>
    </row>
    <row r="52" spans="1:14" ht="15" x14ac:dyDescent="0.25">
      <c r="A52" s="37" t="s">
        <v>299</v>
      </c>
      <c r="C52" s="20"/>
      <c r="D52" s="69">
        <f>SUM(C53:C57)/(COUNTIF(C53:C57,"&gt;0")+0.00000001)</f>
        <v>0</v>
      </c>
      <c r="E52" s="20"/>
      <c r="F52" s="48">
        <f>(SUM(E55:E57)+E53+E54)/5</f>
        <v>0</v>
      </c>
      <c r="G52" s="20"/>
      <c r="H52" s="48">
        <f>(SUM(G55:G57)+G53+G54)/5</f>
        <v>0</v>
      </c>
      <c r="I52" s="20"/>
      <c r="J52" s="48">
        <f>(SUM(I55:I57)+I53+I54)/5</f>
        <v>0</v>
      </c>
      <c r="K52" s="20"/>
      <c r="L52" s="48">
        <f>(SUM(K55:K57)+K53+K54)/5</f>
        <v>0</v>
      </c>
      <c r="M52" s="20"/>
      <c r="N52" s="48">
        <f>(SUM(M55:M57)+M53+M54)/5</f>
        <v>0</v>
      </c>
    </row>
    <row r="53" spans="1:14" x14ac:dyDescent="0.2">
      <c r="B53" s="44" t="s">
        <v>95</v>
      </c>
      <c r="C53" s="21"/>
      <c r="D53" s="49"/>
      <c r="E53" s="21"/>
      <c r="F53" s="49"/>
      <c r="G53" s="21"/>
      <c r="H53" s="49"/>
      <c r="I53" s="21"/>
      <c r="J53" s="49"/>
      <c r="K53" s="21"/>
      <c r="L53" s="49"/>
      <c r="M53" s="21"/>
      <c r="N53" s="49"/>
    </row>
    <row r="54" spans="1:14" ht="38.25" x14ac:dyDescent="0.2">
      <c r="B54" s="44" t="s">
        <v>438</v>
      </c>
      <c r="C54" s="21"/>
      <c r="D54" s="49"/>
      <c r="E54" s="21"/>
      <c r="F54" s="49"/>
      <c r="G54" s="21"/>
      <c r="H54" s="49"/>
      <c r="I54" s="21"/>
      <c r="J54" s="49"/>
      <c r="K54" s="21"/>
      <c r="L54" s="49"/>
      <c r="M54" s="21"/>
      <c r="N54" s="49"/>
    </row>
    <row r="55" spans="1:14" x14ac:dyDescent="0.2">
      <c r="B55" s="44" t="s">
        <v>96</v>
      </c>
      <c r="C55" s="21"/>
      <c r="D55" s="49"/>
      <c r="E55" s="21"/>
      <c r="F55" s="49"/>
      <c r="G55" s="21"/>
      <c r="H55" s="49"/>
      <c r="I55" s="21"/>
      <c r="J55" s="49"/>
      <c r="K55" s="21"/>
      <c r="L55" s="49"/>
      <c r="M55" s="21"/>
      <c r="N55" s="49"/>
    </row>
    <row r="56" spans="1:14" x14ac:dyDescent="0.2">
      <c r="B56" s="44" t="s">
        <v>97</v>
      </c>
      <c r="C56" s="21"/>
      <c r="D56" s="49"/>
      <c r="E56" s="21"/>
      <c r="F56" s="49"/>
      <c r="G56" s="21"/>
      <c r="H56" s="49"/>
      <c r="I56" s="21"/>
      <c r="J56" s="49"/>
      <c r="K56" s="21"/>
      <c r="L56" s="49"/>
      <c r="M56" s="21"/>
      <c r="N56" s="49"/>
    </row>
    <row r="57" spans="1:14" x14ac:dyDescent="0.2">
      <c r="B57" s="44" t="s">
        <v>98</v>
      </c>
      <c r="C57" s="21"/>
      <c r="D57" s="49"/>
      <c r="E57" s="21"/>
      <c r="F57" s="49"/>
      <c r="G57" s="21"/>
      <c r="H57" s="49"/>
      <c r="I57" s="21"/>
      <c r="J57" s="49"/>
      <c r="K57" s="21"/>
      <c r="L57" s="49"/>
      <c r="M57" s="21"/>
      <c r="N57" s="49"/>
    </row>
    <row r="58" spans="1:14" ht="15" x14ac:dyDescent="0.25">
      <c r="A58" s="37" t="s">
        <v>303</v>
      </c>
      <c r="C58" s="20"/>
      <c r="D58" s="69">
        <f>SUM(C59:C62)/(COUNTIF(C59:C62,"&gt;0")+0.00000001)</f>
        <v>0</v>
      </c>
      <c r="E58" s="20"/>
      <c r="F58" s="48">
        <f>SUM(E59:E62)/4</f>
        <v>0</v>
      </c>
      <c r="G58" s="20"/>
      <c r="H58" s="48">
        <f>SUM(G59:G62)/4</f>
        <v>0</v>
      </c>
      <c r="I58" s="20"/>
      <c r="J58" s="48">
        <f>SUM(I59:I62)/4</f>
        <v>0</v>
      </c>
      <c r="K58" s="20"/>
      <c r="L58" s="48">
        <f>SUM(K59:K62)/4</f>
        <v>0</v>
      </c>
      <c r="M58" s="20"/>
      <c r="N58" s="48">
        <f>SUM(M59:M62)/4</f>
        <v>0</v>
      </c>
    </row>
    <row r="59" spans="1:14" ht="25.5" x14ac:dyDescent="0.2">
      <c r="B59" s="44" t="s">
        <v>302</v>
      </c>
      <c r="C59" s="21"/>
      <c r="D59" s="49"/>
      <c r="E59" s="21"/>
      <c r="F59" s="49"/>
      <c r="G59" s="21"/>
      <c r="H59" s="49"/>
      <c r="I59" s="21"/>
      <c r="J59" s="49"/>
      <c r="K59" s="21"/>
      <c r="L59" s="49"/>
      <c r="M59" s="21"/>
      <c r="N59" s="49"/>
    </row>
    <row r="60" spans="1:14" ht="25.5" x14ac:dyDescent="0.2">
      <c r="B60" s="44" t="s">
        <v>300</v>
      </c>
      <c r="C60" s="21"/>
      <c r="D60" s="49"/>
      <c r="E60" s="21"/>
      <c r="F60" s="49"/>
      <c r="G60" s="21"/>
      <c r="H60" s="49"/>
      <c r="I60" s="21"/>
      <c r="J60" s="49"/>
      <c r="K60" s="21"/>
      <c r="L60" s="49"/>
      <c r="M60" s="21"/>
      <c r="N60" s="49"/>
    </row>
    <row r="61" spans="1:14" x14ac:dyDescent="0.2">
      <c r="B61" s="44" t="s">
        <v>301</v>
      </c>
      <c r="C61" s="21"/>
      <c r="D61" s="49"/>
      <c r="E61" s="21"/>
      <c r="F61" s="49"/>
      <c r="G61" s="21"/>
      <c r="H61" s="49"/>
      <c r="I61" s="21"/>
      <c r="J61" s="49"/>
      <c r="K61" s="21"/>
      <c r="L61" s="49"/>
      <c r="M61" s="21"/>
      <c r="N61" s="49"/>
    </row>
    <row r="62" spans="1:14" ht="38.25" x14ac:dyDescent="0.2">
      <c r="B62" s="44" t="s">
        <v>439</v>
      </c>
      <c r="C62" s="21"/>
      <c r="D62" s="49"/>
      <c r="E62" s="21"/>
      <c r="F62" s="49"/>
      <c r="G62" s="21"/>
      <c r="H62" s="49"/>
      <c r="I62" s="21"/>
      <c r="J62" s="49"/>
      <c r="K62" s="21"/>
      <c r="L62" s="49"/>
      <c r="M62" s="21"/>
      <c r="N62" s="49"/>
    </row>
    <row r="63" spans="1:14" ht="15" x14ac:dyDescent="0.25">
      <c r="A63" s="37" t="s">
        <v>304</v>
      </c>
      <c r="C63" s="20"/>
      <c r="D63" s="69">
        <f>SUM(C64:C75)/(COUNTIF(C64:C75,"&gt;0")+0.00000001)</f>
        <v>0</v>
      </c>
      <c r="E63" s="20"/>
      <c r="F63" s="48">
        <f>(SUM(E64:E66)+SUM(E67:E72)+SUM(E73:E75))/12</f>
        <v>0</v>
      </c>
      <c r="G63" s="20"/>
      <c r="H63" s="48">
        <f>(SUM(G64:G66)+SUM(G67:G72)+SUM(G73:G75))/12</f>
        <v>0</v>
      </c>
      <c r="I63" s="20"/>
      <c r="J63" s="48">
        <f>(SUM(I64:I66)+SUM(I67:I72)+SUM(I73:I75))/12</f>
        <v>0</v>
      </c>
      <c r="K63" s="20"/>
      <c r="L63" s="48">
        <f>(SUM(K64:K66)+SUM(K67:K72)+SUM(K73:K75))/12</f>
        <v>0</v>
      </c>
      <c r="M63" s="20"/>
      <c r="N63" s="48">
        <f>(SUM(M64:M66)+SUM(M67:M72)+SUM(M73:M75))/12</f>
        <v>0</v>
      </c>
    </row>
    <row r="64" spans="1:14" x14ac:dyDescent="0.2">
      <c r="B64" s="44" t="s">
        <v>81</v>
      </c>
      <c r="C64" s="21"/>
      <c r="D64" s="49"/>
      <c r="E64" s="21"/>
      <c r="F64" s="49"/>
      <c r="G64" s="21"/>
      <c r="H64" s="49"/>
      <c r="I64" s="21"/>
      <c r="J64" s="49"/>
      <c r="K64" s="21"/>
      <c r="L64" s="49"/>
      <c r="M64" s="21"/>
      <c r="N64" s="49"/>
    </row>
    <row r="65" spans="1:14" ht="12.75" customHeight="1" x14ac:dyDescent="0.2">
      <c r="B65" s="44" t="s">
        <v>82</v>
      </c>
      <c r="C65" s="21"/>
      <c r="D65" s="49"/>
      <c r="E65" s="21"/>
      <c r="F65" s="49"/>
      <c r="G65" s="21"/>
      <c r="H65" s="49"/>
      <c r="I65" s="21"/>
      <c r="J65" s="49"/>
      <c r="K65" s="21"/>
      <c r="L65" s="49"/>
      <c r="M65" s="21"/>
      <c r="N65" s="49"/>
    </row>
    <row r="66" spans="1:14" ht="38.25" x14ac:dyDescent="0.2">
      <c r="B66" s="44" t="s">
        <v>440</v>
      </c>
      <c r="C66" s="21"/>
      <c r="D66" s="49"/>
      <c r="E66" s="21"/>
      <c r="F66" s="49"/>
      <c r="G66" s="21"/>
      <c r="H66" s="49"/>
      <c r="I66" s="21"/>
      <c r="J66" s="49"/>
      <c r="K66" s="21"/>
      <c r="L66" s="49"/>
      <c r="M66" s="21"/>
      <c r="N66" s="49"/>
    </row>
    <row r="67" spans="1:14" ht="25.5" x14ac:dyDescent="0.2">
      <c r="B67" s="44" t="s">
        <v>83</v>
      </c>
      <c r="C67" s="21"/>
      <c r="D67" s="49"/>
      <c r="E67" s="21"/>
      <c r="F67" s="49"/>
      <c r="G67" s="21"/>
      <c r="H67" s="49"/>
      <c r="I67" s="21"/>
      <c r="J67" s="49"/>
      <c r="K67" s="21"/>
      <c r="L67" s="49"/>
      <c r="M67" s="21"/>
      <c r="N67" s="49"/>
    </row>
    <row r="68" spans="1:14" x14ac:dyDescent="0.2">
      <c r="B68" s="44" t="s">
        <v>84</v>
      </c>
      <c r="C68" s="21"/>
      <c r="D68" s="49"/>
      <c r="E68" s="21"/>
      <c r="F68" s="49"/>
      <c r="G68" s="21"/>
      <c r="H68" s="49"/>
      <c r="I68" s="21"/>
      <c r="J68" s="49"/>
      <c r="K68" s="21"/>
      <c r="L68" s="49"/>
      <c r="M68" s="21"/>
      <c r="N68" s="49"/>
    </row>
    <row r="69" spans="1:14" ht="25.5" x14ac:dyDescent="0.2">
      <c r="B69" s="44" t="s">
        <v>85</v>
      </c>
      <c r="C69" s="21"/>
      <c r="D69" s="49"/>
      <c r="E69" s="21"/>
      <c r="F69" s="49"/>
      <c r="G69" s="21"/>
      <c r="H69" s="49"/>
      <c r="I69" s="21"/>
      <c r="J69" s="49"/>
      <c r="K69" s="21"/>
      <c r="L69" s="49"/>
      <c r="M69" s="21"/>
      <c r="N69" s="49"/>
    </row>
    <row r="70" spans="1:14" ht="25.5" x14ac:dyDescent="0.2">
      <c r="B70" s="44" t="s">
        <v>86</v>
      </c>
      <c r="C70" s="21"/>
      <c r="D70" s="49"/>
      <c r="E70" s="21"/>
      <c r="F70" s="49"/>
      <c r="G70" s="21"/>
      <c r="H70" s="49"/>
      <c r="I70" s="21"/>
      <c r="J70" s="49"/>
      <c r="K70" s="21"/>
      <c r="L70" s="49"/>
      <c r="M70" s="21"/>
      <c r="N70" s="49"/>
    </row>
    <row r="71" spans="1:14" x14ac:dyDescent="0.2">
      <c r="B71" s="44" t="s">
        <v>87</v>
      </c>
      <c r="C71" s="21"/>
      <c r="D71" s="49"/>
      <c r="E71" s="21"/>
      <c r="F71" s="49"/>
      <c r="G71" s="21"/>
      <c r="H71" s="49"/>
      <c r="I71" s="21"/>
      <c r="J71" s="49"/>
      <c r="K71" s="21"/>
      <c r="L71" s="49"/>
      <c r="M71" s="21"/>
      <c r="N71" s="49"/>
    </row>
    <row r="72" spans="1:14" ht="38.25" x14ac:dyDescent="0.2">
      <c r="B72" s="44" t="s">
        <v>441</v>
      </c>
      <c r="C72" s="21"/>
      <c r="D72" s="49"/>
      <c r="E72" s="21"/>
      <c r="F72" s="49"/>
      <c r="G72" s="21"/>
      <c r="H72" s="49"/>
      <c r="I72" s="21"/>
      <c r="J72" s="49"/>
      <c r="K72" s="21"/>
      <c r="L72" s="49"/>
      <c r="M72" s="21"/>
      <c r="N72" s="49"/>
    </row>
    <row r="73" spans="1:14" ht="25.5" x14ac:dyDescent="0.2">
      <c r="B73" s="44" t="s">
        <v>88</v>
      </c>
      <c r="C73" s="21"/>
      <c r="D73" s="49"/>
      <c r="E73" s="21"/>
      <c r="F73" s="49"/>
      <c r="G73" s="21"/>
      <c r="H73" s="49"/>
      <c r="I73" s="21"/>
      <c r="J73" s="49"/>
      <c r="K73" s="21"/>
      <c r="L73" s="49"/>
      <c r="M73" s="21"/>
      <c r="N73" s="49"/>
    </row>
    <row r="74" spans="1:14" ht="12.75" customHeight="1" x14ac:dyDescent="0.2">
      <c r="B74" s="44" t="s">
        <v>89</v>
      </c>
      <c r="C74" s="21"/>
      <c r="D74" s="49"/>
      <c r="E74" s="21"/>
      <c r="F74" s="49"/>
      <c r="G74" s="21"/>
      <c r="H74" s="49"/>
      <c r="I74" s="21"/>
      <c r="J74" s="49"/>
      <c r="K74" s="21"/>
      <c r="L74" s="49"/>
      <c r="M74" s="21"/>
      <c r="N74" s="49"/>
    </row>
    <row r="75" spans="1:14" ht="25.5" x14ac:dyDescent="0.2">
      <c r="B75" s="44" t="s">
        <v>90</v>
      </c>
      <c r="C75" s="21"/>
      <c r="D75" s="49"/>
      <c r="E75" s="21"/>
      <c r="F75" s="49"/>
      <c r="G75" s="21"/>
      <c r="H75" s="49"/>
      <c r="I75" s="21"/>
      <c r="J75" s="49"/>
      <c r="K75" s="21"/>
      <c r="L75" s="49"/>
      <c r="M75" s="21"/>
      <c r="N75" s="49"/>
    </row>
    <row r="76" spans="1:14" x14ac:dyDescent="0.2">
      <c r="B76" s="56" t="s">
        <v>220</v>
      </c>
      <c r="C76" s="22"/>
      <c r="D76" s="50">
        <f>D46+D52+D58+D63</f>
        <v>0</v>
      </c>
      <c r="E76" s="22"/>
      <c r="F76" s="50">
        <f>F46+F52+F58+F63</f>
        <v>0</v>
      </c>
      <c r="G76" s="22"/>
      <c r="H76" s="50">
        <f>H46+H52+H58+H63</f>
        <v>0</v>
      </c>
      <c r="I76" s="22"/>
      <c r="J76" s="50">
        <f>J46+J52+J58+J63</f>
        <v>0</v>
      </c>
      <c r="K76" s="22"/>
      <c r="L76" s="50">
        <f>L46+L52+L58+L63</f>
        <v>0</v>
      </c>
      <c r="M76" s="22"/>
      <c r="N76" s="50">
        <f>N46+N52+N58+N63</f>
        <v>0</v>
      </c>
    </row>
    <row r="77" spans="1:14" x14ac:dyDescent="0.2">
      <c r="B77" s="56" t="s">
        <v>221</v>
      </c>
      <c r="C77" s="22"/>
      <c r="D77" s="50">
        <f>D76/(COUNTIF(D46:D63,"&gt;0")+0.00000001)</f>
        <v>0</v>
      </c>
      <c r="E77" s="22"/>
      <c r="F77" s="50">
        <f>F76/(COUNTIF(F46:F63,"&gt;0")+0.00000001)</f>
        <v>0</v>
      </c>
      <c r="G77" s="22"/>
      <c r="H77" s="50">
        <f>H76/(COUNTIF(H46:H63,"&gt;0")+0.00000001)</f>
        <v>0</v>
      </c>
      <c r="I77" s="22"/>
      <c r="J77" s="50">
        <f>J76/(COUNTIF(J46:J63,"&gt;0")+0.00000001)</f>
        <v>0</v>
      </c>
      <c r="K77" s="22"/>
      <c r="L77" s="50">
        <f>L76/(COUNTIF(L46:L63,"&gt;0")+0.00000001)</f>
        <v>0</v>
      </c>
      <c r="M77" s="22"/>
      <c r="N77" s="50">
        <f>N76/(COUNTIF(N46:N63,"&gt;0")+0.00000001)</f>
        <v>0</v>
      </c>
    </row>
    <row r="78" spans="1:14" x14ac:dyDescent="0.2">
      <c r="B78" s="56" t="s">
        <v>222</v>
      </c>
      <c r="C78" s="22"/>
      <c r="D78" s="50">
        <f>D77/5*100</f>
        <v>0</v>
      </c>
      <c r="E78" s="22"/>
      <c r="F78" s="50">
        <f>F77/5*100</f>
        <v>0</v>
      </c>
      <c r="G78" s="22"/>
      <c r="H78" s="50">
        <f>H77/5*100</f>
        <v>0</v>
      </c>
      <c r="I78" s="22"/>
      <c r="J78" s="50">
        <f>J77/5*100</f>
        <v>0</v>
      </c>
      <c r="K78" s="22"/>
      <c r="L78" s="50">
        <f>L77/5*100</f>
        <v>0</v>
      </c>
      <c r="M78" s="22"/>
      <c r="N78" s="50">
        <f>N77/5*100</f>
        <v>0</v>
      </c>
    </row>
    <row r="79" spans="1:14" x14ac:dyDescent="0.2">
      <c r="A79" s="41" t="s">
        <v>212</v>
      </c>
    </row>
    <row r="80" spans="1:14" x14ac:dyDescent="0.2">
      <c r="A80" s="42" t="s">
        <v>384</v>
      </c>
    </row>
    <row r="81" spans="1:1" x14ac:dyDescent="0.2">
      <c r="A81" s="42" t="s">
        <v>213</v>
      </c>
    </row>
    <row r="82" spans="1:1" x14ac:dyDescent="0.2">
      <c r="A82" s="42" t="s">
        <v>214</v>
      </c>
    </row>
    <row r="83" spans="1:1" x14ac:dyDescent="0.2">
      <c r="A83" s="42" t="s">
        <v>215</v>
      </c>
    </row>
    <row r="84" spans="1:1" x14ac:dyDescent="0.2">
      <c r="A84" s="42" t="s">
        <v>216</v>
      </c>
    </row>
    <row r="85" spans="1:1" x14ac:dyDescent="0.2">
      <c r="A85" s="42" t="s">
        <v>217</v>
      </c>
    </row>
  </sheetData>
  <sheetProtection algorithmName="SHA-512" hashValue="3y+AKxPgHqjphW+FXZ5K6nqWYSZ+4/s8CCRLB+d+UhBZ8ufB5SGRrVEL05AgiKrRyOvUU6HZ5Q0xoqqGnJc3hg==" saltValue="e4ft8mwhmBsz1ZYUnASnfg==" spinCount="100000" sheet="1" objects="1" scenarios="1"/>
  <phoneticPr fontId="0"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workbookViewId="0">
      <selection activeCell="C3" sqref="C3"/>
    </sheetView>
  </sheetViews>
  <sheetFormatPr defaultRowHeight="12.75" x14ac:dyDescent="0.2"/>
  <cols>
    <col min="1" max="1" width="18.7109375" style="59" customWidth="1"/>
    <col min="2" max="2" width="43.7109375" style="60" customWidth="1"/>
    <col min="3" max="3" width="5.7109375" style="26" customWidth="1"/>
    <col min="4" max="4" width="6.7109375" style="59" customWidth="1"/>
    <col min="5" max="5" width="5.7109375" style="26" customWidth="1"/>
    <col min="6" max="6" width="6.7109375" style="59" customWidth="1"/>
    <col min="7" max="7" width="5.7109375" style="26" customWidth="1"/>
    <col min="8" max="8" width="6.7109375" style="59" customWidth="1"/>
    <col min="9" max="9" width="5.7109375" style="26" customWidth="1"/>
    <col min="10" max="10" width="6.7109375" style="59" customWidth="1"/>
    <col min="11" max="11" width="5.7109375" style="26" customWidth="1"/>
    <col min="12" max="12" width="6.7109375" style="59" customWidth="1"/>
    <col min="13" max="13" width="5.7109375" style="26" customWidth="1"/>
    <col min="14" max="14" width="6.7109375" style="59" customWidth="1"/>
    <col min="15" max="16384" width="9.140625" style="2"/>
  </cols>
  <sheetData>
    <row r="1" spans="1:14" x14ac:dyDescent="0.2">
      <c r="A1" s="58" t="s">
        <v>72</v>
      </c>
      <c r="C1" s="13" t="s">
        <v>469</v>
      </c>
      <c r="D1" s="46"/>
      <c r="E1" s="13" t="s">
        <v>469</v>
      </c>
      <c r="F1" s="46"/>
      <c r="G1" s="13" t="s">
        <v>469</v>
      </c>
      <c r="H1" s="46"/>
      <c r="I1" s="13" t="s">
        <v>469</v>
      </c>
      <c r="J1" s="46"/>
      <c r="K1" s="13" t="s">
        <v>469</v>
      </c>
      <c r="L1" s="46"/>
      <c r="M1" s="13" t="s">
        <v>469</v>
      </c>
      <c r="N1" s="46"/>
    </row>
    <row r="2" spans="1:14" ht="26.25" customHeight="1" x14ac:dyDescent="0.2">
      <c r="C2" s="19" t="s">
        <v>70</v>
      </c>
      <c r="D2" s="47" t="s">
        <v>71</v>
      </c>
      <c r="E2" s="19" t="s">
        <v>70</v>
      </c>
      <c r="F2" s="47" t="s">
        <v>71</v>
      </c>
      <c r="G2" s="19" t="s">
        <v>70</v>
      </c>
      <c r="H2" s="47" t="s">
        <v>71</v>
      </c>
      <c r="I2" s="19" t="s">
        <v>70</v>
      </c>
      <c r="J2" s="47" t="s">
        <v>71</v>
      </c>
      <c r="K2" s="19" t="s">
        <v>70</v>
      </c>
      <c r="L2" s="47" t="s">
        <v>71</v>
      </c>
      <c r="M2" s="19" t="s">
        <v>70</v>
      </c>
      <c r="N2" s="47" t="s">
        <v>71</v>
      </c>
    </row>
    <row r="3" spans="1:14" x14ac:dyDescent="0.2">
      <c r="A3" s="59" t="s">
        <v>223</v>
      </c>
      <c r="C3" s="13"/>
      <c r="D3" s="57">
        <f>C3</f>
        <v>0</v>
      </c>
      <c r="E3" s="13"/>
      <c r="F3" s="57">
        <f>E3</f>
        <v>0</v>
      </c>
      <c r="G3" s="13"/>
      <c r="H3" s="57">
        <f>G3</f>
        <v>0</v>
      </c>
      <c r="I3" s="13"/>
      <c r="J3" s="57">
        <f>I3</f>
        <v>0</v>
      </c>
      <c r="K3" s="13"/>
      <c r="L3" s="57">
        <f>K3</f>
        <v>0</v>
      </c>
      <c r="M3" s="13"/>
      <c r="N3" s="57">
        <f>M3</f>
        <v>0</v>
      </c>
    </row>
    <row r="4" spans="1:14" ht="15" x14ac:dyDescent="0.25">
      <c r="A4" s="59" t="s">
        <v>226</v>
      </c>
      <c r="C4" s="29"/>
      <c r="D4" s="69">
        <f>SUM(C5:C12)/(COUNTIF(C5:C12,"&gt;0")+0.00000001)</f>
        <v>0</v>
      </c>
      <c r="E4" s="29"/>
      <c r="F4" s="69">
        <f>SUM(E5:E12)/(COUNTIF(E5:E12,"&gt;0")+0.00000001)</f>
        <v>0</v>
      </c>
      <c r="G4" s="29"/>
      <c r="H4" s="69">
        <f>SUM(G5:G12)/(COUNTIF(G5:G12,"&gt;0")+0.00000001)</f>
        <v>0</v>
      </c>
      <c r="I4" s="29"/>
      <c r="J4" s="69">
        <f>SUM(I5:I12)/(COUNTIF(I5:I12,"&gt;0")+0.00000001)</f>
        <v>0</v>
      </c>
      <c r="K4" s="29"/>
      <c r="L4" s="69">
        <f>SUM(K5:K12)/(COUNTIF(K5:K12,"&gt;0")+0.00000001)</f>
        <v>0</v>
      </c>
      <c r="M4" s="29"/>
      <c r="N4" s="69">
        <f>SUM(M5:M12)/(COUNTIF(M5:M12,"&gt;0")+0.00000001)</f>
        <v>0</v>
      </c>
    </row>
    <row r="5" spans="1:14" x14ac:dyDescent="0.2">
      <c r="B5" s="60" t="s">
        <v>225</v>
      </c>
      <c r="C5" s="13"/>
      <c r="D5" s="61"/>
      <c r="E5" s="13"/>
      <c r="F5" s="61"/>
      <c r="G5" s="13"/>
      <c r="H5" s="61"/>
      <c r="I5" s="13"/>
      <c r="J5" s="61"/>
      <c r="K5" s="13"/>
      <c r="L5" s="61"/>
      <c r="M5" s="13"/>
      <c r="N5" s="61"/>
    </row>
    <row r="6" spans="1:14" x14ac:dyDescent="0.2">
      <c r="B6" s="60" t="s">
        <v>305</v>
      </c>
      <c r="C6" s="13"/>
      <c r="D6" s="61"/>
      <c r="E6" s="13"/>
      <c r="F6" s="61"/>
      <c r="G6" s="13"/>
      <c r="H6" s="61"/>
      <c r="I6" s="13"/>
      <c r="J6" s="61"/>
      <c r="K6" s="13"/>
      <c r="L6" s="61"/>
      <c r="M6" s="13"/>
      <c r="N6" s="61"/>
    </row>
    <row r="7" spans="1:14" ht="25.5" x14ac:dyDescent="0.2">
      <c r="B7" s="60" t="s">
        <v>306</v>
      </c>
      <c r="C7" s="13"/>
      <c r="D7" s="61"/>
      <c r="E7" s="13"/>
      <c r="F7" s="61"/>
      <c r="G7" s="13"/>
      <c r="H7" s="61"/>
      <c r="I7" s="13"/>
      <c r="J7" s="61"/>
      <c r="K7" s="13"/>
      <c r="L7" s="61"/>
      <c r="M7" s="13"/>
      <c r="N7" s="61"/>
    </row>
    <row r="8" spans="1:14" x14ac:dyDescent="0.2">
      <c r="B8" s="60" t="s">
        <v>307</v>
      </c>
      <c r="C8" s="13"/>
      <c r="D8" s="61"/>
      <c r="E8" s="13"/>
      <c r="F8" s="61"/>
      <c r="G8" s="13"/>
      <c r="H8" s="61"/>
      <c r="I8" s="13"/>
      <c r="J8" s="61"/>
      <c r="K8" s="13"/>
      <c r="L8" s="61"/>
      <c r="M8" s="13"/>
      <c r="N8" s="61"/>
    </row>
    <row r="9" spans="1:14" x14ac:dyDescent="0.2">
      <c r="B9" s="60" t="s">
        <v>308</v>
      </c>
      <c r="C9" s="13"/>
      <c r="D9" s="61"/>
      <c r="E9" s="13"/>
      <c r="F9" s="61"/>
      <c r="G9" s="13"/>
      <c r="H9" s="61"/>
      <c r="I9" s="13"/>
      <c r="J9" s="61"/>
      <c r="K9" s="13"/>
      <c r="L9" s="61"/>
      <c r="M9" s="13"/>
      <c r="N9" s="61"/>
    </row>
    <row r="10" spans="1:14" x14ac:dyDescent="0.2">
      <c r="B10" s="60" t="s">
        <v>309</v>
      </c>
      <c r="C10" s="13"/>
      <c r="D10" s="61"/>
      <c r="E10" s="13"/>
      <c r="F10" s="61"/>
      <c r="G10" s="13"/>
      <c r="H10" s="61"/>
      <c r="I10" s="13"/>
      <c r="J10" s="61"/>
      <c r="K10" s="13"/>
      <c r="L10" s="61"/>
      <c r="M10" s="13"/>
      <c r="N10" s="61"/>
    </row>
    <row r="11" spans="1:14" x14ac:dyDescent="0.2">
      <c r="B11" s="60" t="s">
        <v>310</v>
      </c>
      <c r="C11" s="13"/>
      <c r="D11" s="61"/>
      <c r="E11" s="13"/>
      <c r="F11" s="61"/>
      <c r="G11" s="13"/>
      <c r="H11" s="61"/>
      <c r="I11" s="13"/>
      <c r="J11" s="61"/>
      <c r="K11" s="13"/>
      <c r="L11" s="61"/>
      <c r="M11" s="13"/>
      <c r="N11" s="61"/>
    </row>
    <row r="12" spans="1:14" ht="12.75" customHeight="1" x14ac:dyDescent="0.2">
      <c r="B12" s="60" t="s">
        <v>311</v>
      </c>
      <c r="C12" s="13"/>
      <c r="D12" s="61"/>
      <c r="E12" s="13"/>
      <c r="F12" s="61"/>
      <c r="G12" s="13"/>
      <c r="H12" s="61"/>
      <c r="I12" s="13"/>
      <c r="J12" s="61"/>
      <c r="K12" s="13"/>
      <c r="L12" s="61"/>
      <c r="M12" s="13"/>
      <c r="N12" s="61"/>
    </row>
    <row r="13" spans="1:14" ht="15" x14ac:dyDescent="0.25">
      <c r="A13" s="59" t="s">
        <v>312</v>
      </c>
      <c r="C13" s="29"/>
      <c r="D13" s="69">
        <f>SUM(C14:C19)/(COUNTIF(C14:C19,"&gt;0")+0.00000001)</f>
        <v>0</v>
      </c>
      <c r="E13" s="29"/>
      <c r="F13" s="69">
        <f>SUM(E14:E19)/(COUNTIF(E14:E19,"&gt;0")+0.00000001)</f>
        <v>0</v>
      </c>
      <c r="G13" s="29"/>
      <c r="H13" s="69">
        <f>SUM(G14:G19)/(COUNTIF(G14:G19,"&gt;0")+0.00000001)</f>
        <v>0</v>
      </c>
      <c r="I13" s="29"/>
      <c r="J13" s="69">
        <f>SUM(I14:I19)/(COUNTIF(I14:I19,"&gt;0")+0.00000001)</f>
        <v>0</v>
      </c>
      <c r="K13" s="29"/>
      <c r="L13" s="69">
        <f>SUM(K14:K19)/(COUNTIF(K14:K19,"&gt;0")+0.00000001)</f>
        <v>0</v>
      </c>
      <c r="M13" s="29"/>
      <c r="N13" s="69">
        <f>SUM(M14:M19)/(COUNTIF(M14:M19,"&gt;0")+0.00000001)</f>
        <v>0</v>
      </c>
    </row>
    <row r="14" spans="1:14" x14ac:dyDescent="0.2">
      <c r="B14" s="60" t="s">
        <v>227</v>
      </c>
      <c r="C14" s="13"/>
      <c r="D14" s="61"/>
      <c r="E14" s="13"/>
      <c r="F14" s="61"/>
      <c r="G14" s="13"/>
      <c r="H14" s="61"/>
      <c r="I14" s="13"/>
      <c r="J14" s="61"/>
      <c r="K14" s="13"/>
      <c r="L14" s="61"/>
      <c r="M14" s="13"/>
      <c r="N14" s="61"/>
    </row>
    <row r="15" spans="1:14" ht="25.5" x14ac:dyDescent="0.2">
      <c r="B15" s="60" t="s">
        <v>228</v>
      </c>
      <c r="C15" s="13"/>
      <c r="D15" s="61"/>
      <c r="E15" s="13"/>
      <c r="F15" s="61"/>
      <c r="G15" s="13"/>
      <c r="H15" s="61"/>
      <c r="I15" s="13"/>
      <c r="J15" s="61"/>
      <c r="K15" s="13"/>
      <c r="L15" s="61"/>
      <c r="M15" s="13"/>
      <c r="N15" s="61"/>
    </row>
    <row r="16" spans="1:14" x14ac:dyDescent="0.2">
      <c r="B16" s="60" t="s">
        <v>229</v>
      </c>
      <c r="C16" s="13"/>
      <c r="D16" s="61"/>
      <c r="E16" s="13"/>
      <c r="F16" s="61"/>
      <c r="G16" s="13"/>
      <c r="H16" s="61"/>
      <c r="I16" s="13"/>
      <c r="J16" s="61"/>
      <c r="K16" s="13"/>
      <c r="L16" s="61"/>
      <c r="M16" s="13"/>
      <c r="N16" s="61"/>
    </row>
    <row r="17" spans="1:14" x14ac:dyDescent="0.2">
      <c r="B17" s="60" t="s">
        <v>230</v>
      </c>
      <c r="C17" s="13"/>
      <c r="D17" s="61"/>
      <c r="E17" s="13"/>
      <c r="F17" s="61"/>
      <c r="G17" s="13"/>
      <c r="H17" s="61"/>
      <c r="I17" s="13"/>
      <c r="J17" s="61"/>
      <c r="K17" s="13"/>
      <c r="L17" s="61"/>
      <c r="M17" s="13"/>
      <c r="N17" s="61"/>
    </row>
    <row r="18" spans="1:14" x14ac:dyDescent="0.2">
      <c r="B18" s="60" t="s">
        <v>231</v>
      </c>
      <c r="C18" s="13"/>
      <c r="D18" s="61"/>
      <c r="E18" s="13"/>
      <c r="F18" s="61"/>
      <c r="G18" s="13"/>
      <c r="H18" s="61"/>
      <c r="I18" s="13"/>
      <c r="J18" s="61"/>
      <c r="K18" s="13"/>
      <c r="L18" s="61"/>
      <c r="M18" s="13"/>
      <c r="N18" s="61"/>
    </row>
    <row r="19" spans="1:14" x14ac:dyDescent="0.2">
      <c r="B19" s="60" t="s">
        <v>313</v>
      </c>
      <c r="C19" s="13"/>
      <c r="D19" s="61"/>
      <c r="E19" s="13"/>
      <c r="F19" s="61"/>
      <c r="G19" s="13"/>
      <c r="H19" s="61"/>
      <c r="I19" s="13"/>
      <c r="J19" s="61"/>
      <c r="K19" s="13"/>
      <c r="L19" s="61"/>
      <c r="M19" s="13"/>
      <c r="N19" s="61"/>
    </row>
    <row r="20" spans="1:14" ht="15" x14ac:dyDescent="0.25">
      <c r="A20" s="59" t="s">
        <v>317</v>
      </c>
      <c r="C20" s="29"/>
      <c r="D20" s="69">
        <f>SUM(C21:C26)/(COUNTIF(C21:C26,"&gt;0")+0.00000001)</f>
        <v>0</v>
      </c>
      <c r="E20" s="29"/>
      <c r="F20" s="69">
        <f>SUM(E21:E26)/(COUNTIF(E21:E26,"&gt;0")+0.00000001)</f>
        <v>0</v>
      </c>
      <c r="G20" s="29"/>
      <c r="H20" s="69">
        <f>SUM(G21:G26)/(COUNTIF(G21:G26,"&gt;0")+0.00000001)</f>
        <v>0</v>
      </c>
      <c r="I20" s="29"/>
      <c r="J20" s="69">
        <f>SUM(I21:I26)/(COUNTIF(I21:I26,"&gt;0")+0.00000001)</f>
        <v>0</v>
      </c>
      <c r="K20" s="29"/>
      <c r="L20" s="69">
        <f>SUM(K21:K26)/(COUNTIF(K21:K26,"&gt;0")+0.00000001)</f>
        <v>0</v>
      </c>
      <c r="M20" s="29"/>
      <c r="N20" s="69">
        <f>SUM(M21:M26)/(COUNTIF(M21:M26,"&gt;0")+0.00000001)</f>
        <v>0</v>
      </c>
    </row>
    <row r="21" spans="1:14" ht="25.5" x14ac:dyDescent="0.2">
      <c r="B21" s="60" t="s">
        <v>232</v>
      </c>
      <c r="C21" s="13"/>
      <c r="D21" s="61"/>
      <c r="E21" s="13"/>
      <c r="F21" s="61"/>
      <c r="G21" s="13"/>
      <c r="H21" s="61"/>
      <c r="I21" s="13"/>
      <c r="J21" s="61"/>
      <c r="K21" s="13"/>
      <c r="L21" s="61"/>
      <c r="M21" s="13"/>
      <c r="N21" s="61"/>
    </row>
    <row r="22" spans="1:14" ht="25.5" x14ac:dyDescent="0.2">
      <c r="B22" s="60" t="s">
        <v>314</v>
      </c>
      <c r="C22" s="13"/>
      <c r="D22" s="61"/>
      <c r="E22" s="13"/>
      <c r="F22" s="61"/>
      <c r="G22" s="13"/>
      <c r="H22" s="61"/>
      <c r="I22" s="13"/>
      <c r="J22" s="61"/>
      <c r="K22" s="13"/>
      <c r="L22" s="61"/>
      <c r="M22" s="13"/>
      <c r="N22" s="61"/>
    </row>
    <row r="23" spans="1:14" x14ac:dyDescent="0.2">
      <c r="B23" s="60" t="s">
        <v>315</v>
      </c>
      <c r="C23" s="13"/>
      <c r="D23" s="61"/>
      <c r="E23" s="13"/>
      <c r="F23" s="61"/>
      <c r="G23" s="13"/>
      <c r="H23" s="61"/>
      <c r="I23" s="13"/>
      <c r="J23" s="61"/>
      <c r="K23" s="13"/>
      <c r="L23" s="61"/>
      <c r="M23" s="13"/>
      <c r="N23" s="61"/>
    </row>
    <row r="24" spans="1:14" x14ac:dyDescent="0.2">
      <c r="B24" s="60" t="s">
        <v>230</v>
      </c>
      <c r="C24" s="13"/>
      <c r="D24" s="61"/>
      <c r="E24" s="13"/>
      <c r="F24" s="61"/>
      <c r="G24" s="13"/>
      <c r="H24" s="61"/>
      <c r="I24" s="13"/>
      <c r="J24" s="61"/>
      <c r="K24" s="13"/>
      <c r="L24" s="61"/>
      <c r="M24" s="13"/>
      <c r="N24" s="61"/>
    </row>
    <row r="25" spans="1:14" x14ac:dyDescent="0.2">
      <c r="B25" s="60" t="s">
        <v>316</v>
      </c>
      <c r="C25" s="13"/>
      <c r="D25" s="61"/>
      <c r="E25" s="13"/>
      <c r="F25" s="61"/>
      <c r="G25" s="13"/>
      <c r="H25" s="61"/>
      <c r="I25" s="13"/>
      <c r="J25" s="61"/>
      <c r="K25" s="13"/>
      <c r="L25" s="61"/>
      <c r="M25" s="13"/>
      <c r="N25" s="61"/>
    </row>
    <row r="26" spans="1:14" x14ac:dyDescent="0.2">
      <c r="B26" s="60" t="s">
        <v>313</v>
      </c>
      <c r="C26" s="13"/>
      <c r="D26" s="61"/>
      <c r="E26" s="13"/>
      <c r="F26" s="61"/>
      <c r="G26" s="13"/>
      <c r="H26" s="61"/>
      <c r="I26" s="13"/>
      <c r="J26" s="61"/>
      <c r="K26" s="13"/>
      <c r="L26" s="61"/>
      <c r="M26" s="13"/>
      <c r="N26" s="61"/>
    </row>
    <row r="27" spans="1:14" x14ac:dyDescent="0.2">
      <c r="B27" s="56" t="s">
        <v>220</v>
      </c>
      <c r="C27" s="29"/>
      <c r="D27" s="57">
        <f>D3+D4+D13+D20</f>
        <v>0</v>
      </c>
      <c r="E27" s="29"/>
      <c r="F27" s="57">
        <f>F3+F4+F13+F20</f>
        <v>0</v>
      </c>
      <c r="G27" s="29"/>
      <c r="H27" s="57">
        <f>H3+H4+H13+H20</f>
        <v>0</v>
      </c>
      <c r="I27" s="29"/>
      <c r="J27" s="57">
        <f>J3+J4+J13+J20</f>
        <v>0</v>
      </c>
      <c r="K27" s="29"/>
      <c r="L27" s="57">
        <f>L3+L4+L13+L20</f>
        <v>0</v>
      </c>
      <c r="M27" s="29"/>
      <c r="N27" s="57">
        <f>N3+N4+N13+N20</f>
        <v>0</v>
      </c>
    </row>
    <row r="28" spans="1:14" x14ac:dyDescent="0.2">
      <c r="B28" s="56" t="s">
        <v>221</v>
      </c>
      <c r="C28" s="29"/>
      <c r="D28" s="57">
        <f>D27/(COUNTIF(D3:D20,"&gt;0")+0.00000001)</f>
        <v>0</v>
      </c>
      <c r="E28" s="29"/>
      <c r="F28" s="57">
        <f>F27/(COUNTIF(F3:F20,"&gt;0")+0.00000001)</f>
        <v>0</v>
      </c>
      <c r="G28" s="29"/>
      <c r="H28" s="57">
        <f>H27/(COUNTIF(H3:H20,"&gt;0")+0.00000001)</f>
        <v>0</v>
      </c>
      <c r="I28" s="29"/>
      <c r="J28" s="57">
        <f>J27/(COUNTIF(J3:J20,"&gt;0")+0.00000001)</f>
        <v>0</v>
      </c>
      <c r="K28" s="29"/>
      <c r="L28" s="57">
        <f>L27/(COUNTIF(L3:L20,"&gt;0")+0.00000001)</f>
        <v>0</v>
      </c>
      <c r="M28" s="29"/>
      <c r="N28" s="57">
        <f>N27/(COUNTIF(N3:N20,"&gt;0")+0.00000001)</f>
        <v>0</v>
      </c>
    </row>
    <row r="29" spans="1:14" x14ac:dyDescent="0.2">
      <c r="B29" s="56" t="s">
        <v>222</v>
      </c>
      <c r="C29" s="29"/>
      <c r="D29" s="57">
        <f>D28/5*100</f>
        <v>0</v>
      </c>
      <c r="E29" s="29"/>
      <c r="F29" s="57">
        <f>F28/5*100</f>
        <v>0</v>
      </c>
      <c r="G29" s="29"/>
      <c r="H29" s="57">
        <f>H28/5*100</f>
        <v>0</v>
      </c>
      <c r="I29" s="29"/>
      <c r="J29" s="57">
        <f>J28/5*100</f>
        <v>0</v>
      </c>
      <c r="K29" s="29"/>
      <c r="L29" s="57">
        <f>L28/5*100</f>
        <v>0</v>
      </c>
      <c r="M29" s="29"/>
      <c r="N29" s="57">
        <f>N28/5*100</f>
        <v>0</v>
      </c>
    </row>
    <row r="30" spans="1:14" x14ac:dyDescent="0.2">
      <c r="A30" s="41" t="s">
        <v>212</v>
      </c>
    </row>
    <row r="31" spans="1:14" x14ac:dyDescent="0.2">
      <c r="A31" s="42" t="s">
        <v>384</v>
      </c>
    </row>
    <row r="32" spans="1:14" x14ac:dyDescent="0.2">
      <c r="A32" s="42" t="s">
        <v>213</v>
      </c>
    </row>
    <row r="33" spans="1:14" x14ac:dyDescent="0.2">
      <c r="A33" s="42" t="s">
        <v>214</v>
      </c>
    </row>
    <row r="34" spans="1:14" x14ac:dyDescent="0.2">
      <c r="A34" s="42" t="s">
        <v>215</v>
      </c>
    </row>
    <row r="35" spans="1:14" x14ac:dyDescent="0.2">
      <c r="A35" s="42" t="s">
        <v>216</v>
      </c>
    </row>
    <row r="36" spans="1:14" x14ac:dyDescent="0.2">
      <c r="A36" s="42" t="s">
        <v>217</v>
      </c>
    </row>
    <row r="37" spans="1:14" x14ac:dyDescent="0.2">
      <c r="A37" s="37"/>
    </row>
    <row r="38" spans="1:14" x14ac:dyDescent="0.2">
      <c r="A38" s="58" t="s">
        <v>72</v>
      </c>
      <c r="C38" s="13" t="s">
        <v>469</v>
      </c>
      <c r="D38" s="46"/>
      <c r="E38" s="13" t="s">
        <v>469</v>
      </c>
      <c r="F38" s="46"/>
      <c r="G38" s="13" t="s">
        <v>469</v>
      </c>
      <c r="H38" s="46"/>
      <c r="I38" s="13" t="s">
        <v>469</v>
      </c>
      <c r="J38" s="46"/>
      <c r="K38" s="13" t="s">
        <v>469</v>
      </c>
      <c r="L38" s="46"/>
      <c r="M38" s="13" t="s">
        <v>469</v>
      </c>
      <c r="N38" s="46"/>
    </row>
    <row r="39" spans="1:14" ht="25.5" x14ac:dyDescent="0.2">
      <c r="C39" s="19" t="s">
        <v>70</v>
      </c>
      <c r="D39" s="47" t="s">
        <v>71</v>
      </c>
      <c r="E39" s="19" t="s">
        <v>70</v>
      </c>
      <c r="F39" s="47" t="s">
        <v>71</v>
      </c>
      <c r="G39" s="19" t="s">
        <v>70</v>
      </c>
      <c r="H39" s="47" t="s">
        <v>71</v>
      </c>
      <c r="I39" s="19" t="s">
        <v>70</v>
      </c>
      <c r="J39" s="47" t="s">
        <v>71</v>
      </c>
      <c r="K39" s="19" t="s">
        <v>70</v>
      </c>
      <c r="L39" s="47" t="s">
        <v>71</v>
      </c>
      <c r="M39" s="19" t="s">
        <v>70</v>
      </c>
      <c r="N39" s="47" t="s">
        <v>71</v>
      </c>
    </row>
    <row r="40" spans="1:14" x14ac:dyDescent="0.2">
      <c r="A40" s="59" t="s">
        <v>223</v>
      </c>
      <c r="C40" s="13"/>
      <c r="D40" s="57">
        <f>C40</f>
        <v>0</v>
      </c>
      <c r="E40" s="13"/>
      <c r="F40" s="57">
        <f>E40</f>
        <v>0</v>
      </c>
      <c r="G40" s="13"/>
      <c r="H40" s="57">
        <f>G40</f>
        <v>0</v>
      </c>
      <c r="I40" s="13"/>
      <c r="J40" s="57">
        <f>I40</f>
        <v>0</v>
      </c>
      <c r="K40" s="13"/>
      <c r="L40" s="57">
        <f>K40</f>
        <v>0</v>
      </c>
      <c r="M40" s="13"/>
      <c r="N40" s="57">
        <f>M40</f>
        <v>0</v>
      </c>
    </row>
    <row r="41" spans="1:14" ht="15" x14ac:dyDescent="0.25">
      <c r="A41" s="59" t="s">
        <v>226</v>
      </c>
      <c r="C41" s="29"/>
      <c r="D41" s="69">
        <f>SUM(C42:C49)/(COUNTIF(C42:C49,"&gt;0")+0.00000001)</f>
        <v>0</v>
      </c>
      <c r="E41" s="29"/>
      <c r="F41" s="69">
        <f>SUM(E42:E49)/(COUNTIF(E42:E49,"&gt;0")+0.00000001)</f>
        <v>0</v>
      </c>
      <c r="G41" s="29"/>
      <c r="H41" s="69">
        <f>SUM(G42:G49)/(COUNTIF(G42:G49,"&gt;0")+0.00000001)</f>
        <v>0</v>
      </c>
      <c r="I41" s="29"/>
      <c r="J41" s="69">
        <f>SUM(I42:I49)/(COUNTIF(I42:I49,"&gt;0")+0.00000001)</f>
        <v>0</v>
      </c>
      <c r="K41" s="29"/>
      <c r="L41" s="69">
        <f>SUM(K42:K49)/(COUNTIF(K42:K49,"&gt;0")+0.00000001)</f>
        <v>0</v>
      </c>
      <c r="M41" s="29"/>
      <c r="N41" s="69">
        <f>SUM(M42:M49)/(COUNTIF(M42:M49,"&gt;0")+0.00000001)</f>
        <v>0</v>
      </c>
    </row>
    <row r="42" spans="1:14" x14ac:dyDescent="0.2">
      <c r="B42" s="60" t="s">
        <v>225</v>
      </c>
      <c r="C42" s="13"/>
      <c r="D42" s="61"/>
      <c r="E42" s="13"/>
      <c r="F42" s="61"/>
      <c r="G42" s="13"/>
      <c r="H42" s="61"/>
      <c r="I42" s="13"/>
      <c r="J42" s="61"/>
      <c r="K42" s="13"/>
      <c r="L42" s="61"/>
      <c r="M42" s="13"/>
      <c r="N42" s="61"/>
    </row>
    <row r="43" spans="1:14" x14ac:dyDescent="0.2">
      <c r="B43" s="60" t="s">
        <v>305</v>
      </c>
      <c r="C43" s="13"/>
      <c r="D43" s="61"/>
      <c r="E43" s="13"/>
      <c r="F43" s="61"/>
      <c r="G43" s="13"/>
      <c r="H43" s="61"/>
      <c r="I43" s="13"/>
      <c r="J43" s="61"/>
      <c r="K43" s="13"/>
      <c r="L43" s="61"/>
      <c r="M43" s="13"/>
      <c r="N43" s="61"/>
    </row>
    <row r="44" spans="1:14" ht="25.5" x14ac:dyDescent="0.2">
      <c r="B44" s="60" t="s">
        <v>306</v>
      </c>
      <c r="C44" s="13"/>
      <c r="D44" s="61"/>
      <c r="E44" s="13"/>
      <c r="F44" s="61"/>
      <c r="G44" s="13"/>
      <c r="H44" s="61"/>
      <c r="I44" s="13"/>
      <c r="J44" s="61"/>
      <c r="K44" s="13"/>
      <c r="L44" s="61"/>
      <c r="M44" s="13"/>
      <c r="N44" s="61"/>
    </row>
    <row r="45" spans="1:14" x14ac:dyDescent="0.2">
      <c r="B45" s="60" t="s">
        <v>307</v>
      </c>
      <c r="C45" s="13"/>
      <c r="D45" s="61"/>
      <c r="E45" s="13"/>
      <c r="F45" s="61"/>
      <c r="G45" s="13"/>
      <c r="H45" s="61"/>
      <c r="I45" s="13"/>
      <c r="J45" s="61"/>
      <c r="K45" s="13"/>
      <c r="L45" s="61"/>
      <c r="M45" s="13"/>
      <c r="N45" s="61"/>
    </row>
    <row r="46" spans="1:14" x14ac:dyDescent="0.2">
      <c r="B46" s="60" t="s">
        <v>308</v>
      </c>
      <c r="C46" s="13"/>
      <c r="D46" s="61"/>
      <c r="E46" s="13"/>
      <c r="F46" s="61"/>
      <c r="G46" s="13"/>
      <c r="H46" s="61"/>
      <c r="I46" s="13"/>
      <c r="J46" s="61"/>
      <c r="K46" s="13"/>
      <c r="L46" s="61"/>
      <c r="M46" s="13"/>
      <c r="N46" s="61"/>
    </row>
    <row r="47" spans="1:14" x14ac:dyDescent="0.2">
      <c r="B47" s="60" t="s">
        <v>309</v>
      </c>
      <c r="C47" s="13"/>
      <c r="D47" s="61"/>
      <c r="E47" s="13"/>
      <c r="F47" s="61"/>
      <c r="G47" s="13"/>
      <c r="H47" s="61"/>
      <c r="I47" s="13"/>
      <c r="J47" s="61"/>
      <c r="K47" s="13"/>
      <c r="L47" s="61"/>
      <c r="M47" s="13"/>
      <c r="N47" s="61"/>
    </row>
    <row r="48" spans="1:14" x14ac:dyDescent="0.2">
      <c r="B48" s="60" t="s">
        <v>310</v>
      </c>
      <c r="C48" s="13"/>
      <c r="D48" s="61"/>
      <c r="E48" s="13"/>
      <c r="F48" s="61"/>
      <c r="G48" s="13"/>
      <c r="H48" s="61"/>
      <c r="I48" s="13"/>
      <c r="J48" s="61"/>
      <c r="K48" s="13"/>
      <c r="L48" s="61"/>
      <c r="M48" s="13"/>
      <c r="N48" s="61"/>
    </row>
    <row r="49" spans="1:14" ht="12.75" customHeight="1" x14ac:dyDescent="0.2">
      <c r="B49" s="60" t="s">
        <v>311</v>
      </c>
      <c r="C49" s="13"/>
      <c r="D49" s="61"/>
      <c r="E49" s="13"/>
      <c r="F49" s="61"/>
      <c r="G49" s="13"/>
      <c r="H49" s="61"/>
      <c r="I49" s="13"/>
      <c r="J49" s="61"/>
      <c r="K49" s="13"/>
      <c r="L49" s="61"/>
      <c r="M49" s="13"/>
      <c r="N49" s="61"/>
    </row>
    <row r="50" spans="1:14" ht="15" x14ac:dyDescent="0.25">
      <c r="A50" s="59" t="s">
        <v>312</v>
      </c>
      <c r="C50" s="29"/>
      <c r="D50" s="69">
        <f>SUM(C51:C56)/(COUNTIF(C51:C56,"&gt;0")+0.00000001)</f>
        <v>0</v>
      </c>
      <c r="E50" s="29"/>
      <c r="F50" s="69">
        <f>SUM(E51:E56)/(COUNTIF(E51:E56,"&gt;0")+0.00000001)</f>
        <v>0</v>
      </c>
      <c r="G50" s="29"/>
      <c r="H50" s="69">
        <f>SUM(G51:G56)/(COUNTIF(G51:G56,"&gt;0")+0.00000001)</f>
        <v>0</v>
      </c>
      <c r="I50" s="29"/>
      <c r="J50" s="69">
        <f>SUM(I51:I56)/(COUNTIF(I51:I56,"&gt;0")+0.00000001)</f>
        <v>0</v>
      </c>
      <c r="K50" s="29"/>
      <c r="L50" s="69">
        <f>SUM(K51:K56)/(COUNTIF(K51:K56,"&gt;0")+0.00000001)</f>
        <v>0</v>
      </c>
      <c r="M50" s="29"/>
      <c r="N50" s="69">
        <f>SUM(M51:M56)/(COUNTIF(M51:M56,"&gt;0")+0.00000001)</f>
        <v>0</v>
      </c>
    </row>
    <row r="51" spans="1:14" x14ac:dyDescent="0.2">
      <c r="B51" s="60" t="s">
        <v>227</v>
      </c>
      <c r="C51" s="13"/>
      <c r="D51" s="61"/>
      <c r="E51" s="13"/>
      <c r="F51" s="61"/>
      <c r="G51" s="13"/>
      <c r="H51" s="61"/>
      <c r="I51" s="13"/>
      <c r="J51" s="61"/>
      <c r="K51" s="13"/>
      <c r="L51" s="61"/>
      <c r="M51" s="13"/>
      <c r="N51" s="61"/>
    </row>
    <row r="52" spans="1:14" ht="25.5" x14ac:dyDescent="0.2">
      <c r="B52" s="60" t="s">
        <v>228</v>
      </c>
      <c r="C52" s="13"/>
      <c r="D52" s="61"/>
      <c r="E52" s="13"/>
      <c r="F52" s="61"/>
      <c r="G52" s="13"/>
      <c r="H52" s="61"/>
      <c r="I52" s="13"/>
      <c r="J52" s="61"/>
      <c r="K52" s="13"/>
      <c r="L52" s="61"/>
      <c r="M52" s="13"/>
      <c r="N52" s="61"/>
    </row>
    <row r="53" spans="1:14" x14ac:dyDescent="0.2">
      <c r="B53" s="60" t="s">
        <v>229</v>
      </c>
      <c r="C53" s="13"/>
      <c r="D53" s="61"/>
      <c r="E53" s="13"/>
      <c r="F53" s="61"/>
      <c r="G53" s="13"/>
      <c r="H53" s="61"/>
      <c r="I53" s="13"/>
      <c r="J53" s="61"/>
      <c r="K53" s="13"/>
      <c r="L53" s="61"/>
      <c r="M53" s="13"/>
      <c r="N53" s="61"/>
    </row>
    <row r="54" spans="1:14" x14ac:dyDescent="0.2">
      <c r="B54" s="60" t="s">
        <v>230</v>
      </c>
      <c r="C54" s="13"/>
      <c r="D54" s="61"/>
      <c r="E54" s="13"/>
      <c r="F54" s="61"/>
      <c r="G54" s="13"/>
      <c r="H54" s="61"/>
      <c r="I54" s="13"/>
      <c r="J54" s="61"/>
      <c r="K54" s="13"/>
      <c r="L54" s="61"/>
      <c r="M54" s="13"/>
      <c r="N54" s="61"/>
    </row>
    <row r="55" spans="1:14" x14ac:dyDescent="0.2">
      <c r="B55" s="60" t="s">
        <v>231</v>
      </c>
      <c r="C55" s="13"/>
      <c r="D55" s="61"/>
      <c r="E55" s="13"/>
      <c r="F55" s="61"/>
      <c r="G55" s="13"/>
      <c r="H55" s="61"/>
      <c r="I55" s="13"/>
      <c r="J55" s="61"/>
      <c r="K55" s="13"/>
      <c r="L55" s="61"/>
      <c r="M55" s="13"/>
      <c r="N55" s="61"/>
    </row>
    <row r="56" spans="1:14" x14ac:dyDescent="0.2">
      <c r="B56" s="60" t="s">
        <v>313</v>
      </c>
      <c r="C56" s="13"/>
      <c r="D56" s="61"/>
      <c r="E56" s="13"/>
      <c r="F56" s="61"/>
      <c r="G56" s="13"/>
      <c r="H56" s="61"/>
      <c r="I56" s="13"/>
      <c r="J56" s="61"/>
      <c r="K56" s="13"/>
      <c r="L56" s="61"/>
      <c r="M56" s="13"/>
      <c r="N56" s="61"/>
    </row>
    <row r="57" spans="1:14" ht="15" x14ac:dyDescent="0.25">
      <c r="A57" s="59" t="s">
        <v>317</v>
      </c>
      <c r="C57" s="29"/>
      <c r="D57" s="69">
        <f>SUM(C58:C63)/(COUNTIF(C58:C63,"&gt;0")+0.00000001)</f>
        <v>0</v>
      </c>
      <c r="E57" s="29"/>
      <c r="F57" s="69">
        <f>SUM(E58:E63)/(COUNTIF(E58:E63,"&gt;0")+0.00000001)</f>
        <v>0</v>
      </c>
      <c r="G57" s="29"/>
      <c r="H57" s="69">
        <f>SUM(G58:G63)/(COUNTIF(G58:G63,"&gt;0")+0.00000001)</f>
        <v>0</v>
      </c>
      <c r="I57" s="29"/>
      <c r="J57" s="69">
        <f>SUM(I58:I63)/(COUNTIF(I58:I63,"&gt;0")+0.00000001)</f>
        <v>0</v>
      </c>
      <c r="K57" s="29"/>
      <c r="L57" s="69">
        <f>SUM(K58:K63)/(COUNTIF(K58:K63,"&gt;0")+0.00000001)</f>
        <v>0</v>
      </c>
      <c r="M57" s="29"/>
      <c r="N57" s="69">
        <f>SUM(M58:M63)/(COUNTIF(M58:M63,"&gt;0")+0.00000001)</f>
        <v>0</v>
      </c>
    </row>
    <row r="58" spans="1:14" ht="25.5" x14ac:dyDescent="0.2">
      <c r="B58" s="60" t="s">
        <v>232</v>
      </c>
      <c r="C58" s="13"/>
      <c r="D58" s="61"/>
      <c r="E58" s="13"/>
      <c r="F58" s="61"/>
      <c r="G58" s="13"/>
      <c r="H58" s="61"/>
      <c r="I58" s="13"/>
      <c r="J58" s="61"/>
      <c r="K58" s="13"/>
      <c r="L58" s="61"/>
      <c r="M58" s="13"/>
      <c r="N58" s="61"/>
    </row>
    <row r="59" spans="1:14" ht="25.5" x14ac:dyDescent="0.2">
      <c r="B59" s="60" t="s">
        <v>314</v>
      </c>
      <c r="C59" s="13"/>
      <c r="D59" s="61"/>
      <c r="E59" s="13"/>
      <c r="F59" s="61"/>
      <c r="G59" s="13"/>
      <c r="H59" s="61"/>
      <c r="I59" s="13"/>
      <c r="J59" s="61"/>
      <c r="K59" s="13"/>
      <c r="L59" s="61"/>
      <c r="M59" s="13"/>
      <c r="N59" s="61"/>
    </row>
    <row r="60" spans="1:14" x14ac:dyDescent="0.2">
      <c r="B60" s="60" t="s">
        <v>315</v>
      </c>
      <c r="C60" s="13"/>
      <c r="D60" s="61"/>
      <c r="E60" s="13"/>
      <c r="F60" s="61"/>
      <c r="G60" s="13"/>
      <c r="H60" s="61"/>
      <c r="I60" s="13"/>
      <c r="J60" s="61"/>
      <c r="K60" s="13"/>
      <c r="L60" s="61"/>
      <c r="M60" s="13"/>
      <c r="N60" s="61"/>
    </row>
    <row r="61" spans="1:14" x14ac:dyDescent="0.2">
      <c r="B61" s="60" t="s">
        <v>230</v>
      </c>
      <c r="C61" s="13"/>
      <c r="D61" s="61"/>
      <c r="E61" s="13"/>
      <c r="F61" s="61"/>
      <c r="G61" s="13"/>
      <c r="H61" s="61"/>
      <c r="I61" s="13"/>
      <c r="J61" s="61"/>
      <c r="K61" s="13"/>
      <c r="L61" s="61"/>
      <c r="M61" s="13"/>
      <c r="N61" s="61"/>
    </row>
    <row r="62" spans="1:14" x14ac:dyDescent="0.2">
      <c r="B62" s="60" t="s">
        <v>316</v>
      </c>
      <c r="C62" s="13"/>
      <c r="D62" s="61"/>
      <c r="E62" s="13"/>
      <c r="F62" s="61"/>
      <c r="G62" s="13"/>
      <c r="H62" s="61"/>
      <c r="I62" s="13"/>
      <c r="J62" s="61"/>
      <c r="K62" s="13"/>
      <c r="L62" s="61"/>
      <c r="M62" s="13"/>
      <c r="N62" s="61"/>
    </row>
    <row r="63" spans="1:14" x14ac:dyDescent="0.2">
      <c r="B63" s="60" t="s">
        <v>313</v>
      </c>
      <c r="C63" s="13"/>
      <c r="D63" s="61"/>
      <c r="E63" s="13"/>
      <c r="F63" s="61"/>
      <c r="G63" s="13"/>
      <c r="H63" s="61"/>
      <c r="I63" s="13"/>
      <c r="J63" s="61"/>
      <c r="K63" s="13"/>
      <c r="L63" s="61"/>
      <c r="M63" s="13"/>
      <c r="N63" s="61"/>
    </row>
    <row r="64" spans="1:14" x14ac:dyDescent="0.2">
      <c r="B64" s="56" t="s">
        <v>220</v>
      </c>
      <c r="C64" s="29"/>
      <c r="D64" s="57">
        <f>D40+D41+D50+D57</f>
        <v>0</v>
      </c>
      <c r="E64" s="29"/>
      <c r="F64" s="57">
        <f>F40+F41+F50+F57</f>
        <v>0</v>
      </c>
      <c r="G64" s="29"/>
      <c r="H64" s="57">
        <f>H40+H41+H50+H57</f>
        <v>0</v>
      </c>
      <c r="I64" s="29"/>
      <c r="J64" s="57">
        <f>J40+J41+J50+J57</f>
        <v>0</v>
      </c>
      <c r="K64" s="29"/>
      <c r="L64" s="57">
        <f>L40+L41+L50+L57</f>
        <v>0</v>
      </c>
      <c r="M64" s="29"/>
      <c r="N64" s="57">
        <f>N40+N41+N50+N57</f>
        <v>0</v>
      </c>
    </row>
    <row r="65" spans="1:14" x14ac:dyDescent="0.2">
      <c r="B65" s="56" t="s">
        <v>221</v>
      </c>
      <c r="C65" s="29"/>
      <c r="D65" s="57">
        <f>D64/(COUNTIF(D40:D57,"&gt;0")+0.00000001)</f>
        <v>0</v>
      </c>
      <c r="E65" s="29"/>
      <c r="F65" s="57">
        <f>F64/(COUNTIF(F40:F57,"&gt;0")+0.00000001)</f>
        <v>0</v>
      </c>
      <c r="G65" s="29"/>
      <c r="H65" s="57">
        <f>H64/(COUNTIF(H40:H57,"&gt;0")+0.00000001)</f>
        <v>0</v>
      </c>
      <c r="I65" s="29"/>
      <c r="J65" s="57">
        <f>J64/(COUNTIF(J40:J57,"&gt;0")+0.00000001)</f>
        <v>0</v>
      </c>
      <c r="K65" s="29"/>
      <c r="L65" s="57">
        <f>L64/(COUNTIF(L40:L57,"&gt;0")+0.00000001)</f>
        <v>0</v>
      </c>
      <c r="M65" s="29"/>
      <c r="N65" s="57">
        <f>N64/(COUNTIF(N40:N57,"&gt;0")+0.00000001)</f>
        <v>0</v>
      </c>
    </row>
    <row r="66" spans="1:14" x14ac:dyDescent="0.2">
      <c r="B66" s="56" t="s">
        <v>222</v>
      </c>
      <c r="C66" s="29"/>
      <c r="D66" s="57">
        <f>D65/5*100</f>
        <v>0</v>
      </c>
      <c r="E66" s="29"/>
      <c r="F66" s="57">
        <f>F65/5*100</f>
        <v>0</v>
      </c>
      <c r="G66" s="29"/>
      <c r="H66" s="57">
        <f>H65/5*100</f>
        <v>0</v>
      </c>
      <c r="I66" s="29"/>
      <c r="J66" s="57">
        <f>J65/5*100</f>
        <v>0</v>
      </c>
      <c r="K66" s="29"/>
      <c r="L66" s="57">
        <f>L65/5*100</f>
        <v>0</v>
      </c>
      <c r="M66" s="29"/>
      <c r="N66" s="57">
        <f>N65/5*100</f>
        <v>0</v>
      </c>
    </row>
    <row r="67" spans="1:14" x14ac:dyDescent="0.2">
      <c r="A67" s="41" t="s">
        <v>212</v>
      </c>
    </row>
    <row r="68" spans="1:14" x14ac:dyDescent="0.2">
      <c r="A68" s="42" t="s">
        <v>384</v>
      </c>
    </row>
    <row r="69" spans="1:14" x14ac:dyDescent="0.2">
      <c r="A69" s="42" t="s">
        <v>213</v>
      </c>
    </row>
    <row r="70" spans="1:14" x14ac:dyDescent="0.2">
      <c r="A70" s="42" t="s">
        <v>214</v>
      </c>
    </row>
    <row r="71" spans="1:14" x14ac:dyDescent="0.2">
      <c r="A71" s="42" t="s">
        <v>215</v>
      </c>
    </row>
    <row r="72" spans="1:14" x14ac:dyDescent="0.2">
      <c r="A72" s="42" t="s">
        <v>216</v>
      </c>
    </row>
    <row r="73" spans="1:14" x14ac:dyDescent="0.2">
      <c r="A73" s="42" t="s">
        <v>217</v>
      </c>
    </row>
    <row r="74" spans="1:14" x14ac:dyDescent="0.2">
      <c r="A74" s="37"/>
    </row>
    <row r="75" spans="1:14" x14ac:dyDescent="0.2">
      <c r="A75" s="37"/>
    </row>
    <row r="77" spans="1:14" x14ac:dyDescent="0.2">
      <c r="A77" s="37"/>
    </row>
    <row r="78" spans="1:14" x14ac:dyDescent="0.2">
      <c r="A78" s="37"/>
    </row>
    <row r="80" spans="1:14" x14ac:dyDescent="0.2">
      <c r="A80" s="37"/>
    </row>
    <row r="81" spans="1:1" x14ac:dyDescent="0.2">
      <c r="A81" s="37"/>
    </row>
    <row r="83" spans="1:1" x14ac:dyDescent="0.2">
      <c r="A83" s="37"/>
    </row>
    <row r="84" spans="1:1" x14ac:dyDescent="0.2">
      <c r="A84" s="37"/>
    </row>
    <row r="86" spans="1:1" x14ac:dyDescent="0.2">
      <c r="A86" s="37"/>
    </row>
    <row r="87" spans="1:1" x14ac:dyDescent="0.2">
      <c r="A87" s="37"/>
    </row>
    <row r="89" spans="1:1" x14ac:dyDescent="0.2">
      <c r="A89" s="37"/>
    </row>
    <row r="90" spans="1:1" x14ac:dyDescent="0.2">
      <c r="A90" s="37"/>
    </row>
    <row r="92" spans="1:1" x14ac:dyDescent="0.2">
      <c r="A92" s="37"/>
    </row>
    <row r="93" spans="1:1" x14ac:dyDescent="0.2">
      <c r="A93" s="37"/>
    </row>
    <row r="95" spans="1:1" x14ac:dyDescent="0.2">
      <c r="A95" s="37"/>
    </row>
    <row r="96" spans="1:1" x14ac:dyDescent="0.2">
      <c r="A96" s="37"/>
    </row>
    <row r="98" spans="1:1" x14ac:dyDescent="0.2">
      <c r="A98" s="37"/>
    </row>
    <row r="99" spans="1:1" x14ac:dyDescent="0.2">
      <c r="A99" s="37"/>
    </row>
    <row r="101" spans="1:1" x14ac:dyDescent="0.2">
      <c r="A101" s="37"/>
    </row>
    <row r="102" spans="1:1" x14ac:dyDescent="0.2">
      <c r="A102" s="37"/>
    </row>
    <row r="104" spans="1:1" x14ac:dyDescent="0.2">
      <c r="A104" s="37"/>
    </row>
    <row r="105" spans="1:1" x14ac:dyDescent="0.2">
      <c r="A105" s="37"/>
    </row>
    <row r="107" spans="1:1" x14ac:dyDescent="0.2">
      <c r="A107" s="37"/>
    </row>
    <row r="108" spans="1:1" x14ac:dyDescent="0.2">
      <c r="A108" s="37"/>
    </row>
    <row r="110" spans="1:1" x14ac:dyDescent="0.2">
      <c r="A110" s="37"/>
    </row>
    <row r="111" spans="1:1" x14ac:dyDescent="0.2">
      <c r="A111" s="37"/>
    </row>
    <row r="113" spans="1:1" x14ac:dyDescent="0.2">
      <c r="A113" s="37"/>
    </row>
    <row r="114" spans="1:1" x14ac:dyDescent="0.2">
      <c r="A114" s="37"/>
    </row>
  </sheetData>
  <sheetProtection algorithmName="SHA-512" hashValue="qHfEOpYA1OgVEBG15ihNbI214YqrBw3S7WxEh/bjI0ywOhKFjeiPPLdOI6akiS9ljwJkDV7qrb4wwP2oXNpbCQ==" saltValue="bgU51es0vz1VbpHEyPDdBw==" spinCount="100000" sheet="1" objects="1" scenarios="1"/>
  <phoneticPr fontId="0" type="noConversion"/>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3"/>
  <sheetViews>
    <sheetView workbookViewId="0">
      <selection activeCell="C4" sqref="C4"/>
    </sheetView>
  </sheetViews>
  <sheetFormatPr defaultRowHeight="15" x14ac:dyDescent="0.25"/>
  <cols>
    <col min="1" max="1" width="18.7109375" style="59" customWidth="1"/>
    <col min="2" max="2" width="43.7109375" style="60" customWidth="1"/>
    <col min="3" max="3" width="5.7109375" style="26" customWidth="1"/>
    <col min="4" max="4" width="6.7109375" style="59" customWidth="1"/>
    <col min="5" max="5" width="5.7109375" style="26" customWidth="1"/>
    <col min="6" max="6" width="6.7109375" style="59" customWidth="1"/>
    <col min="7" max="7" width="5.7109375" style="26" customWidth="1"/>
    <col min="8" max="8" width="6.7109375" style="59" customWidth="1"/>
    <col min="9" max="9" width="5.7109375" style="26" customWidth="1"/>
    <col min="10" max="10" width="6.7109375" style="59" customWidth="1"/>
    <col min="11" max="11" width="5.7109375" style="26" customWidth="1"/>
    <col min="12" max="12" width="6.7109375" style="59" customWidth="1"/>
    <col min="13" max="13" width="5.7109375" style="26" customWidth="1"/>
    <col min="14" max="14" width="6.7109375" style="59" customWidth="1"/>
    <col min="15" max="27" width="9.140625" style="2"/>
    <col min="34" max="16384" width="9.140625" style="2"/>
  </cols>
  <sheetData>
    <row r="1" spans="1:14" x14ac:dyDescent="0.25">
      <c r="A1" s="58" t="s">
        <v>76</v>
      </c>
      <c r="C1" s="13" t="s">
        <v>469</v>
      </c>
      <c r="D1" s="46"/>
      <c r="E1" s="13" t="s">
        <v>469</v>
      </c>
      <c r="F1" s="46"/>
      <c r="G1" s="13" t="s">
        <v>469</v>
      </c>
      <c r="H1" s="46"/>
      <c r="I1" s="13" t="s">
        <v>469</v>
      </c>
      <c r="J1" s="46"/>
      <c r="K1" s="13" t="s">
        <v>469</v>
      </c>
      <c r="L1" s="46"/>
      <c r="M1" s="13" t="s">
        <v>469</v>
      </c>
      <c r="N1" s="46"/>
    </row>
    <row r="2" spans="1:14" ht="26.25" x14ac:dyDescent="0.25">
      <c r="C2" s="30" t="s">
        <v>70</v>
      </c>
      <c r="D2" s="47" t="s">
        <v>71</v>
      </c>
      <c r="E2" s="30" t="s">
        <v>70</v>
      </c>
      <c r="F2" s="47" t="s">
        <v>71</v>
      </c>
      <c r="G2" s="30" t="s">
        <v>70</v>
      </c>
      <c r="H2" s="47" t="s">
        <v>71</v>
      </c>
      <c r="I2" s="30" t="s">
        <v>70</v>
      </c>
      <c r="J2" s="47" t="s">
        <v>71</v>
      </c>
      <c r="K2" s="30" t="s">
        <v>70</v>
      </c>
      <c r="L2" s="47" t="s">
        <v>71</v>
      </c>
      <c r="M2" s="30" t="s">
        <v>70</v>
      </c>
      <c r="N2" s="47" t="s">
        <v>71</v>
      </c>
    </row>
    <row r="3" spans="1:14" x14ac:dyDescent="0.25">
      <c r="A3" s="59" t="s">
        <v>233</v>
      </c>
      <c r="C3" s="29"/>
      <c r="D3" s="69">
        <f>SUM(C4:C6)/(COUNTIF(C4:C6,"&gt;0")+0.00000001)</f>
        <v>0</v>
      </c>
      <c r="E3" s="29"/>
      <c r="F3" s="69">
        <f>SUM(E4:E6)/(COUNTIF(E4:E6,"&gt;0")+0.00000001)</f>
        <v>0</v>
      </c>
      <c r="G3" s="29"/>
      <c r="H3" s="69">
        <f>SUM(G4:G6)/(COUNTIF(G4:G6,"&gt;0")+0.00000001)</f>
        <v>0</v>
      </c>
      <c r="I3" s="29"/>
      <c r="J3" s="69">
        <f>SUM(I4:I6)/(COUNTIF(I4:I6,"&gt;0")+0.00000001)</f>
        <v>0</v>
      </c>
      <c r="K3" s="29"/>
      <c r="L3" s="69">
        <f>SUM(K4:K6)/(COUNTIF(K4:K6,"&gt;0")+0.00000001)</f>
        <v>0</v>
      </c>
      <c r="M3" s="29"/>
      <c r="N3" s="69">
        <f>SUM(M4:M6)/(COUNTIF(M4:M6,"&gt;0")+0.00000001)</f>
        <v>0</v>
      </c>
    </row>
    <row r="4" spans="1:14" x14ac:dyDescent="0.25">
      <c r="B4" s="60" t="s">
        <v>234</v>
      </c>
      <c r="C4" s="13"/>
      <c r="D4" s="61"/>
      <c r="E4" s="13"/>
      <c r="F4" s="61"/>
      <c r="G4" s="13"/>
      <c r="H4" s="61"/>
      <c r="I4" s="13"/>
      <c r="J4" s="61"/>
      <c r="K4" s="13"/>
      <c r="L4" s="61"/>
      <c r="M4" s="13"/>
      <c r="N4" s="61"/>
    </row>
    <row r="5" spans="1:14" x14ac:dyDescent="0.25">
      <c r="B5" s="60" t="s">
        <v>318</v>
      </c>
      <c r="C5" s="13"/>
      <c r="D5" s="61"/>
      <c r="E5" s="13"/>
      <c r="F5" s="61"/>
      <c r="G5" s="13"/>
      <c r="H5" s="61"/>
      <c r="I5" s="13"/>
      <c r="J5" s="61"/>
      <c r="K5" s="13"/>
      <c r="L5" s="61"/>
      <c r="M5" s="13"/>
      <c r="N5" s="61"/>
    </row>
    <row r="6" spans="1:14" x14ac:dyDescent="0.25">
      <c r="B6" s="60" t="s">
        <v>236</v>
      </c>
      <c r="C6" s="13"/>
      <c r="D6" s="61"/>
      <c r="E6" s="13"/>
      <c r="F6" s="61"/>
      <c r="G6" s="13"/>
      <c r="H6" s="61"/>
      <c r="I6" s="13"/>
      <c r="J6" s="61"/>
      <c r="K6" s="13"/>
      <c r="L6" s="61"/>
      <c r="M6" s="13"/>
      <c r="N6" s="61"/>
    </row>
    <row r="7" spans="1:14" x14ac:dyDescent="0.25">
      <c r="A7" s="59" t="s">
        <v>238</v>
      </c>
      <c r="C7" s="29"/>
      <c r="D7" s="69">
        <f>SUM(C8:C12)/(COUNTIF(C8:C12,"&gt;0")+0.00000001)</f>
        <v>0</v>
      </c>
      <c r="E7" s="29"/>
      <c r="F7" s="69">
        <f>SUM(E8:E12)/(COUNTIF(E8:E12,"&gt;0")+0.00000001)</f>
        <v>0</v>
      </c>
      <c r="G7" s="29"/>
      <c r="H7" s="69">
        <f>SUM(G8:G12)/(COUNTIF(G8:G12,"&gt;0")+0.00000001)</f>
        <v>0</v>
      </c>
      <c r="I7" s="29"/>
      <c r="J7" s="69">
        <f>SUM(I8:I12)/(COUNTIF(I8:I12,"&gt;0")+0.00000001)</f>
        <v>0</v>
      </c>
      <c r="K7" s="29"/>
      <c r="L7" s="69">
        <f>SUM(K8:K12)/(COUNTIF(K8:K12,"&gt;0")+0.00000001)</f>
        <v>0</v>
      </c>
      <c r="M7" s="29"/>
      <c r="N7" s="69">
        <f>SUM(M8:M12)/(COUNTIF(M8:M12,"&gt;0")+0.00000001)</f>
        <v>0</v>
      </c>
    </row>
    <row r="8" spans="1:14" x14ac:dyDescent="0.25">
      <c r="B8" s="60" t="s">
        <v>235</v>
      </c>
      <c r="C8" s="13"/>
      <c r="D8" s="61"/>
      <c r="E8" s="13"/>
      <c r="F8" s="61"/>
      <c r="G8" s="13"/>
      <c r="H8" s="61"/>
      <c r="I8" s="13"/>
      <c r="J8" s="61"/>
      <c r="K8" s="13"/>
      <c r="L8" s="61"/>
      <c r="M8" s="13"/>
      <c r="N8" s="61"/>
    </row>
    <row r="9" spans="1:14" ht="26.25" x14ac:dyDescent="0.25">
      <c r="B9" s="60" t="s">
        <v>442</v>
      </c>
      <c r="C9" s="13"/>
      <c r="D9" s="61"/>
      <c r="E9" s="13"/>
      <c r="F9" s="61"/>
      <c r="G9" s="13"/>
      <c r="H9" s="61"/>
      <c r="I9" s="13"/>
      <c r="J9" s="61"/>
      <c r="K9" s="13"/>
      <c r="L9" s="61"/>
      <c r="M9" s="13"/>
      <c r="N9" s="61"/>
    </row>
    <row r="10" spans="1:14" x14ac:dyDescent="0.25">
      <c r="B10" s="60" t="s">
        <v>237</v>
      </c>
      <c r="C10" s="13"/>
      <c r="D10" s="61"/>
      <c r="E10" s="13"/>
      <c r="F10" s="61"/>
      <c r="G10" s="13"/>
      <c r="H10" s="61"/>
      <c r="I10" s="13"/>
      <c r="J10" s="61"/>
      <c r="K10" s="13"/>
      <c r="L10" s="61"/>
      <c r="M10" s="13"/>
      <c r="N10" s="61"/>
    </row>
    <row r="11" spans="1:14" ht="26.25" x14ac:dyDescent="0.25">
      <c r="B11" s="60" t="s">
        <v>443</v>
      </c>
      <c r="C11" s="13"/>
      <c r="D11" s="61"/>
      <c r="E11" s="13"/>
      <c r="F11" s="61"/>
      <c r="G11" s="13"/>
      <c r="H11" s="61"/>
      <c r="I11" s="13"/>
      <c r="J11" s="61"/>
      <c r="K11" s="13"/>
      <c r="L11" s="61"/>
      <c r="M11" s="13"/>
      <c r="N11" s="61"/>
    </row>
    <row r="12" spans="1:14" x14ac:dyDescent="0.25">
      <c r="B12" s="60" t="s">
        <v>239</v>
      </c>
      <c r="C12" s="13"/>
      <c r="D12" s="61"/>
      <c r="E12" s="13"/>
      <c r="F12" s="61"/>
      <c r="G12" s="13"/>
      <c r="H12" s="61"/>
      <c r="I12" s="13"/>
      <c r="J12" s="61"/>
      <c r="K12" s="13"/>
      <c r="L12" s="61"/>
      <c r="M12" s="13"/>
      <c r="N12" s="61"/>
    </row>
    <row r="13" spans="1:14" x14ac:dyDescent="0.25">
      <c r="A13" s="59" t="s">
        <v>240</v>
      </c>
      <c r="C13" s="29"/>
      <c r="D13" s="69">
        <f>SUM(C14:C20)/(COUNTIF(C14:C20,"&gt;0")+0.00000001)</f>
        <v>0</v>
      </c>
      <c r="E13" s="29"/>
      <c r="F13" s="69">
        <f>SUM(E14:E20)/(COUNTIF(E14:E20,"&gt;0")+0.00000001)</f>
        <v>0</v>
      </c>
      <c r="G13" s="29"/>
      <c r="H13" s="69">
        <f>SUM(G14:G20)/(COUNTIF(G14:G20,"&gt;0")+0.00000001)</f>
        <v>0</v>
      </c>
      <c r="I13" s="29"/>
      <c r="J13" s="69">
        <f>SUM(I14:I20)/(COUNTIF(I14:I20,"&gt;0")+0.00000001)</f>
        <v>0</v>
      </c>
      <c r="K13" s="29"/>
      <c r="L13" s="69">
        <f>SUM(K14:K20)/(COUNTIF(K14:K20,"&gt;0")+0.00000001)</f>
        <v>0</v>
      </c>
      <c r="M13" s="29"/>
      <c r="N13" s="69">
        <f>SUM(M14:M20)/(COUNTIF(M14:M20,"&gt;0")+0.00000001)</f>
        <v>0</v>
      </c>
    </row>
    <row r="14" spans="1:14" ht="26.25" x14ac:dyDescent="0.25">
      <c r="B14" s="60" t="s">
        <v>319</v>
      </c>
      <c r="C14" s="13"/>
      <c r="D14" s="61"/>
      <c r="E14" s="13"/>
      <c r="F14" s="61"/>
      <c r="G14" s="13"/>
      <c r="H14" s="61"/>
      <c r="I14" s="13"/>
      <c r="J14" s="61"/>
      <c r="K14" s="13"/>
      <c r="L14" s="61"/>
      <c r="M14" s="13"/>
      <c r="N14" s="61"/>
    </row>
    <row r="15" spans="1:14" ht="39" x14ac:dyDescent="0.25">
      <c r="B15" s="60" t="s">
        <v>444</v>
      </c>
      <c r="C15" s="13"/>
      <c r="D15" s="61"/>
      <c r="E15" s="13"/>
      <c r="F15" s="61"/>
      <c r="G15" s="13"/>
      <c r="H15" s="61"/>
      <c r="I15" s="13"/>
      <c r="J15" s="61"/>
      <c r="K15" s="13"/>
      <c r="L15" s="61"/>
      <c r="M15" s="13"/>
      <c r="N15" s="61"/>
    </row>
    <row r="16" spans="1:14" x14ac:dyDescent="0.25">
      <c r="B16" s="60" t="s">
        <v>241</v>
      </c>
      <c r="C16" s="13"/>
      <c r="D16" s="61"/>
      <c r="E16" s="13"/>
      <c r="F16" s="61"/>
      <c r="G16" s="13"/>
      <c r="H16" s="61"/>
      <c r="I16" s="13"/>
      <c r="J16" s="61"/>
      <c r="K16" s="13"/>
      <c r="L16" s="61"/>
      <c r="M16" s="13"/>
      <c r="N16" s="61"/>
    </row>
    <row r="17" spans="1:14" ht="26.25" x14ac:dyDescent="0.25">
      <c r="B17" s="60" t="s">
        <v>445</v>
      </c>
      <c r="C17" s="13"/>
      <c r="D17" s="61"/>
      <c r="E17" s="13"/>
      <c r="F17" s="61"/>
      <c r="G17" s="13"/>
      <c r="H17" s="61"/>
      <c r="I17" s="13"/>
      <c r="J17" s="61"/>
      <c r="K17" s="13"/>
      <c r="L17" s="61"/>
      <c r="M17" s="13"/>
      <c r="N17" s="61"/>
    </row>
    <row r="18" spans="1:14" ht="26.25" x14ac:dyDescent="0.25">
      <c r="B18" s="60" t="s">
        <v>446</v>
      </c>
      <c r="C18" s="13"/>
      <c r="D18" s="61"/>
      <c r="E18" s="13"/>
      <c r="F18" s="61"/>
      <c r="G18" s="13"/>
      <c r="H18" s="61"/>
      <c r="I18" s="13"/>
      <c r="J18" s="61"/>
      <c r="K18" s="13"/>
      <c r="L18" s="61"/>
      <c r="M18" s="13"/>
      <c r="N18" s="61"/>
    </row>
    <row r="19" spans="1:14" x14ac:dyDescent="0.25">
      <c r="B19" s="60" t="s">
        <v>242</v>
      </c>
      <c r="C19" s="13"/>
      <c r="D19" s="61"/>
      <c r="E19" s="13"/>
      <c r="F19" s="61"/>
      <c r="G19" s="13"/>
      <c r="H19" s="61"/>
      <c r="I19" s="13"/>
      <c r="J19" s="61"/>
      <c r="K19" s="13"/>
      <c r="L19" s="61"/>
      <c r="M19" s="13"/>
      <c r="N19" s="61"/>
    </row>
    <row r="20" spans="1:14" ht="26.25" x14ac:dyDescent="0.25">
      <c r="B20" s="60" t="s">
        <v>320</v>
      </c>
      <c r="C20" s="13"/>
      <c r="D20" s="61"/>
      <c r="E20" s="13"/>
      <c r="F20" s="61"/>
      <c r="G20" s="13"/>
      <c r="H20" s="61"/>
      <c r="I20" s="13"/>
      <c r="J20" s="61"/>
      <c r="K20" s="13"/>
      <c r="L20" s="61"/>
      <c r="M20" s="13"/>
      <c r="N20" s="61"/>
    </row>
    <row r="21" spans="1:14" x14ac:dyDescent="0.25">
      <c r="B21" s="56" t="s">
        <v>220</v>
      </c>
      <c r="C21" s="29"/>
      <c r="D21" s="57">
        <f>D3+D7+D13</f>
        <v>0</v>
      </c>
      <c r="E21" s="29"/>
      <c r="F21" s="57">
        <f>F3+F7+F13</f>
        <v>0</v>
      </c>
      <c r="G21" s="29"/>
      <c r="H21" s="57">
        <f>H3+H7+H13</f>
        <v>0</v>
      </c>
      <c r="I21" s="29"/>
      <c r="J21" s="57">
        <f>J3+J7+J13</f>
        <v>0</v>
      </c>
      <c r="K21" s="29"/>
      <c r="L21" s="57">
        <f>L3+L7+L13</f>
        <v>0</v>
      </c>
      <c r="M21" s="29"/>
      <c r="N21" s="57">
        <f>N3+N7+N13</f>
        <v>0</v>
      </c>
    </row>
    <row r="22" spans="1:14" x14ac:dyDescent="0.25">
      <c r="B22" s="56" t="s">
        <v>221</v>
      </c>
      <c r="C22" s="29"/>
      <c r="D22" s="57">
        <f>D21/(COUNTIF(D3:D13,"&gt;0")+0.00000001)</f>
        <v>0</v>
      </c>
      <c r="E22" s="29"/>
      <c r="F22" s="57">
        <f>F21/(COUNTIF(F3:F13,"&gt;0")+0.00000001)</f>
        <v>0</v>
      </c>
      <c r="G22" s="29"/>
      <c r="H22" s="57">
        <f>H21/(COUNTIF(H3:H13,"&gt;0")+0.00000001)</f>
        <v>0</v>
      </c>
      <c r="I22" s="29"/>
      <c r="J22" s="57">
        <f>J21/(COUNTIF(J3:J13,"&gt;0")+0.00000001)</f>
        <v>0</v>
      </c>
      <c r="K22" s="29"/>
      <c r="L22" s="57">
        <f>L21/(COUNTIF(L3:L13,"&gt;0")+0.00000001)</f>
        <v>0</v>
      </c>
      <c r="M22" s="29"/>
      <c r="N22" s="57">
        <f>N21/(COUNTIF(N3:N13,"&gt;0")+0.00000001)</f>
        <v>0</v>
      </c>
    </row>
    <row r="23" spans="1:14" x14ac:dyDescent="0.25">
      <c r="B23" s="56" t="s">
        <v>222</v>
      </c>
      <c r="C23" s="29"/>
      <c r="D23" s="57">
        <f>D22/5*100</f>
        <v>0</v>
      </c>
      <c r="E23" s="29"/>
      <c r="F23" s="57">
        <f>F22/5*100</f>
        <v>0</v>
      </c>
      <c r="G23" s="29"/>
      <c r="H23" s="57">
        <f>H22/5*100</f>
        <v>0</v>
      </c>
      <c r="I23" s="29"/>
      <c r="J23" s="57">
        <f>J22/5*100</f>
        <v>0</v>
      </c>
      <c r="K23" s="29"/>
      <c r="L23" s="57">
        <f>L22/5*100</f>
        <v>0</v>
      </c>
      <c r="M23" s="29"/>
      <c r="N23" s="57">
        <f>N22/5*100</f>
        <v>0</v>
      </c>
    </row>
    <row r="24" spans="1:14" x14ac:dyDescent="0.25">
      <c r="A24" s="41" t="s">
        <v>212</v>
      </c>
    </row>
    <row r="25" spans="1:14" x14ac:dyDescent="0.25">
      <c r="A25" s="42" t="s">
        <v>384</v>
      </c>
    </row>
    <row r="26" spans="1:14" x14ac:dyDescent="0.25">
      <c r="A26" s="42" t="s">
        <v>213</v>
      </c>
    </row>
    <row r="27" spans="1:14" x14ac:dyDescent="0.25">
      <c r="A27" s="42" t="s">
        <v>214</v>
      </c>
    </row>
    <row r="28" spans="1:14" x14ac:dyDescent="0.25">
      <c r="A28" s="42" t="s">
        <v>215</v>
      </c>
    </row>
    <row r="29" spans="1:14" x14ac:dyDescent="0.25">
      <c r="A29" s="42" t="s">
        <v>216</v>
      </c>
    </row>
    <row r="30" spans="1:14" x14ac:dyDescent="0.25">
      <c r="A30" s="42" t="s">
        <v>217</v>
      </c>
    </row>
    <row r="32" spans="1:14" x14ac:dyDescent="0.25">
      <c r="A32" s="58" t="s">
        <v>76</v>
      </c>
      <c r="C32" s="13" t="s">
        <v>469</v>
      </c>
      <c r="D32" s="46"/>
      <c r="E32" s="13" t="s">
        <v>469</v>
      </c>
      <c r="F32" s="46"/>
      <c r="G32" s="13" t="s">
        <v>469</v>
      </c>
      <c r="H32" s="46"/>
      <c r="I32" s="13" t="s">
        <v>469</v>
      </c>
      <c r="J32" s="46"/>
      <c r="K32" s="13" t="s">
        <v>469</v>
      </c>
      <c r="L32" s="46"/>
      <c r="M32" s="13" t="s">
        <v>469</v>
      </c>
      <c r="N32" s="46"/>
    </row>
    <row r="33" spans="1:14" ht="26.25" x14ac:dyDescent="0.25">
      <c r="C33" s="30" t="s">
        <v>70</v>
      </c>
      <c r="D33" s="47" t="s">
        <v>71</v>
      </c>
      <c r="E33" s="30" t="s">
        <v>70</v>
      </c>
      <c r="F33" s="47" t="s">
        <v>71</v>
      </c>
      <c r="G33" s="30" t="s">
        <v>70</v>
      </c>
      <c r="H33" s="47" t="s">
        <v>71</v>
      </c>
      <c r="I33" s="30" t="s">
        <v>70</v>
      </c>
      <c r="J33" s="47" t="s">
        <v>71</v>
      </c>
      <c r="K33" s="30" t="s">
        <v>70</v>
      </c>
      <c r="L33" s="47" t="s">
        <v>71</v>
      </c>
      <c r="M33" s="30" t="s">
        <v>70</v>
      </c>
      <c r="N33" s="47" t="s">
        <v>71</v>
      </c>
    </row>
    <row r="34" spans="1:14" x14ac:dyDescent="0.25">
      <c r="A34" s="59" t="s">
        <v>233</v>
      </c>
      <c r="C34" s="29"/>
      <c r="D34" s="69">
        <f>SUM(C35:C37)/(COUNTIF(C35:C37,"&gt;0")+0.00000001)</f>
        <v>0</v>
      </c>
      <c r="E34" s="29"/>
      <c r="F34" s="69">
        <f>SUM(E35:E37)/(COUNTIF(E35:E37,"&gt;0")+0.00000001)</f>
        <v>0</v>
      </c>
      <c r="G34" s="29"/>
      <c r="H34" s="69">
        <f>SUM(G35:G37)/(COUNTIF(G35:G37,"&gt;0")+0.00000001)</f>
        <v>0</v>
      </c>
      <c r="I34" s="29"/>
      <c r="J34" s="69">
        <f>SUM(I35:I37)/(COUNTIF(I35:I37,"&gt;0")+0.00000001)</f>
        <v>0</v>
      </c>
      <c r="K34" s="29"/>
      <c r="L34" s="69">
        <f>SUM(K35:K37)/(COUNTIF(K35:K37,"&gt;0")+0.00000001)</f>
        <v>0</v>
      </c>
      <c r="M34" s="29"/>
      <c r="N34" s="69">
        <f>SUM(M35:M37)/(COUNTIF(M35:M37,"&gt;0")+0.00000001)</f>
        <v>0</v>
      </c>
    </row>
    <row r="35" spans="1:14" x14ac:dyDescent="0.25">
      <c r="B35" s="60" t="s">
        <v>234</v>
      </c>
      <c r="C35" s="13"/>
      <c r="D35" s="61"/>
      <c r="E35" s="13"/>
      <c r="F35" s="61"/>
      <c r="G35" s="13"/>
      <c r="H35" s="61"/>
      <c r="I35" s="13"/>
      <c r="J35" s="61"/>
      <c r="K35" s="13"/>
      <c r="L35" s="61"/>
      <c r="M35" s="13"/>
      <c r="N35" s="61"/>
    </row>
    <row r="36" spans="1:14" x14ac:dyDescent="0.25">
      <c r="B36" s="60" t="s">
        <v>318</v>
      </c>
      <c r="C36" s="13"/>
      <c r="D36" s="61"/>
      <c r="E36" s="13"/>
      <c r="F36" s="61"/>
      <c r="G36" s="13"/>
      <c r="H36" s="61"/>
      <c r="I36" s="13"/>
      <c r="J36" s="61"/>
      <c r="K36" s="13"/>
      <c r="L36" s="61"/>
      <c r="M36" s="13"/>
      <c r="N36" s="61"/>
    </row>
    <row r="37" spans="1:14" x14ac:dyDescent="0.25">
      <c r="B37" s="60" t="s">
        <v>236</v>
      </c>
      <c r="C37" s="13"/>
      <c r="D37" s="61"/>
      <c r="E37" s="13"/>
      <c r="F37" s="61"/>
      <c r="G37" s="13"/>
      <c r="H37" s="61"/>
      <c r="I37" s="13"/>
      <c r="J37" s="61"/>
      <c r="K37" s="13"/>
      <c r="L37" s="61"/>
      <c r="M37" s="13"/>
      <c r="N37" s="61"/>
    </row>
    <row r="38" spans="1:14" x14ac:dyDescent="0.25">
      <c r="A38" s="59" t="s">
        <v>238</v>
      </c>
      <c r="C38" s="29"/>
      <c r="D38" s="69">
        <f>SUM(C39:C43)/(COUNTIF(C39:C43,"&gt;0")+0.00000001)</f>
        <v>0</v>
      </c>
      <c r="E38" s="29"/>
      <c r="F38" s="69">
        <f>SUM(E39:E43)/(COUNTIF(E39:E43,"&gt;0")+0.00000001)</f>
        <v>0</v>
      </c>
      <c r="G38" s="29"/>
      <c r="H38" s="69">
        <f>SUM(G39:G43)/(COUNTIF(G39:G43,"&gt;0")+0.00000001)</f>
        <v>0</v>
      </c>
      <c r="I38" s="29"/>
      <c r="J38" s="69">
        <f>SUM(I39:I43)/(COUNTIF(I39:I43,"&gt;0")+0.00000001)</f>
        <v>0</v>
      </c>
      <c r="K38" s="29"/>
      <c r="L38" s="69">
        <f>SUM(K39:K43)/(COUNTIF(K39:K43,"&gt;0")+0.00000001)</f>
        <v>0</v>
      </c>
      <c r="M38" s="29"/>
      <c r="N38" s="69">
        <f>SUM(M39:M43)/(COUNTIF(M39:M43,"&gt;0")+0.00000001)</f>
        <v>0</v>
      </c>
    </row>
    <row r="39" spans="1:14" x14ac:dyDescent="0.25">
      <c r="B39" s="60" t="s">
        <v>235</v>
      </c>
      <c r="C39" s="13"/>
      <c r="D39" s="61"/>
      <c r="E39" s="13"/>
      <c r="F39" s="61"/>
      <c r="G39" s="13"/>
      <c r="H39" s="61"/>
      <c r="I39" s="13"/>
      <c r="J39" s="61"/>
      <c r="K39" s="13"/>
      <c r="L39" s="61"/>
      <c r="M39" s="13"/>
      <c r="N39" s="61"/>
    </row>
    <row r="40" spans="1:14" ht="26.25" x14ac:dyDescent="0.25">
      <c r="B40" s="60" t="s">
        <v>442</v>
      </c>
      <c r="C40" s="13"/>
      <c r="D40" s="61"/>
      <c r="E40" s="13"/>
      <c r="F40" s="61"/>
      <c r="G40" s="13"/>
      <c r="H40" s="61"/>
      <c r="I40" s="13"/>
      <c r="J40" s="61"/>
      <c r="K40" s="13"/>
      <c r="L40" s="61"/>
      <c r="M40" s="13"/>
      <c r="N40" s="61"/>
    </row>
    <row r="41" spans="1:14" x14ac:dyDescent="0.25">
      <c r="B41" s="60" t="s">
        <v>237</v>
      </c>
      <c r="C41" s="13"/>
      <c r="D41" s="61"/>
      <c r="E41" s="13"/>
      <c r="F41" s="61"/>
      <c r="G41" s="13"/>
      <c r="H41" s="61"/>
      <c r="I41" s="13"/>
      <c r="J41" s="61"/>
      <c r="K41" s="13"/>
      <c r="L41" s="61"/>
      <c r="M41" s="13"/>
      <c r="N41" s="61"/>
    </row>
    <row r="42" spans="1:14" ht="26.25" x14ac:dyDescent="0.25">
      <c r="B42" s="60" t="s">
        <v>443</v>
      </c>
      <c r="C42" s="13"/>
      <c r="D42" s="61"/>
      <c r="E42" s="13"/>
      <c r="F42" s="61"/>
      <c r="G42" s="13"/>
      <c r="H42" s="61"/>
      <c r="I42" s="13"/>
      <c r="J42" s="61"/>
      <c r="K42" s="13"/>
      <c r="L42" s="61"/>
      <c r="M42" s="13"/>
      <c r="N42" s="61"/>
    </row>
    <row r="43" spans="1:14" x14ac:dyDescent="0.25">
      <c r="B43" s="60" t="s">
        <v>239</v>
      </c>
      <c r="C43" s="13"/>
      <c r="D43" s="61"/>
      <c r="E43" s="13"/>
      <c r="F43" s="61"/>
      <c r="G43" s="13"/>
      <c r="H43" s="61"/>
      <c r="I43" s="13"/>
      <c r="J43" s="61"/>
      <c r="K43" s="13"/>
      <c r="L43" s="61"/>
      <c r="M43" s="13"/>
      <c r="N43" s="61"/>
    </row>
    <row r="44" spans="1:14" x14ac:dyDescent="0.25">
      <c r="A44" s="59" t="s">
        <v>240</v>
      </c>
      <c r="C44" s="29"/>
      <c r="D44" s="69">
        <f>SUM(C45:C51)/(COUNTIF(C45:C51,"&gt;0")+0.00000001)</f>
        <v>0</v>
      </c>
      <c r="E44" s="29"/>
      <c r="F44" s="69">
        <f>SUM(E45:E51)/(COUNTIF(E45:E51,"&gt;0")+0.00000001)</f>
        <v>0</v>
      </c>
      <c r="G44" s="29"/>
      <c r="H44" s="69">
        <f>SUM(G45:G51)/(COUNTIF(G45:G51,"&gt;0")+0.00000001)</f>
        <v>0</v>
      </c>
      <c r="I44" s="29"/>
      <c r="J44" s="69">
        <f>SUM(I45:I51)/(COUNTIF(I45:I51,"&gt;0")+0.00000001)</f>
        <v>0</v>
      </c>
      <c r="K44" s="29"/>
      <c r="L44" s="69">
        <f>SUM(K45:K51)/(COUNTIF(K45:K51,"&gt;0")+0.00000001)</f>
        <v>0</v>
      </c>
      <c r="M44" s="29"/>
      <c r="N44" s="69">
        <f>SUM(M45:M51)/(COUNTIF(M45:M51,"&gt;0")+0.00000001)</f>
        <v>0</v>
      </c>
    </row>
    <row r="45" spans="1:14" ht="26.25" x14ac:dyDescent="0.25">
      <c r="B45" s="60" t="s">
        <v>319</v>
      </c>
      <c r="C45" s="13"/>
      <c r="D45" s="61"/>
      <c r="E45" s="13"/>
      <c r="F45" s="61"/>
      <c r="G45" s="13"/>
      <c r="H45" s="61"/>
      <c r="I45" s="13"/>
      <c r="J45" s="61"/>
      <c r="K45" s="13"/>
      <c r="L45" s="61"/>
      <c r="M45" s="13"/>
      <c r="N45" s="61"/>
    </row>
    <row r="46" spans="1:14" ht="39" x14ac:dyDescent="0.25">
      <c r="B46" s="60" t="s">
        <v>444</v>
      </c>
      <c r="C46" s="13"/>
      <c r="D46" s="61"/>
      <c r="E46" s="13"/>
      <c r="F46" s="61"/>
      <c r="G46" s="13"/>
      <c r="H46" s="61"/>
      <c r="I46" s="13"/>
      <c r="J46" s="61"/>
      <c r="K46" s="13"/>
      <c r="L46" s="61"/>
      <c r="M46" s="13"/>
      <c r="N46" s="61"/>
    </row>
    <row r="47" spans="1:14" x14ac:dyDescent="0.25">
      <c r="B47" s="60" t="s">
        <v>241</v>
      </c>
      <c r="C47" s="13"/>
      <c r="D47" s="61"/>
      <c r="E47" s="13"/>
      <c r="F47" s="61"/>
      <c r="G47" s="13"/>
      <c r="H47" s="61"/>
      <c r="I47" s="13"/>
      <c r="J47" s="61"/>
      <c r="K47" s="13"/>
      <c r="L47" s="61"/>
      <c r="M47" s="13"/>
      <c r="N47" s="61"/>
    </row>
    <row r="48" spans="1:14" ht="26.25" x14ac:dyDescent="0.25">
      <c r="B48" s="60" t="s">
        <v>445</v>
      </c>
      <c r="C48" s="13"/>
      <c r="D48" s="61"/>
      <c r="E48" s="13"/>
      <c r="F48" s="61"/>
      <c r="G48" s="13"/>
      <c r="H48" s="61"/>
      <c r="I48" s="13"/>
      <c r="J48" s="61"/>
      <c r="K48" s="13"/>
      <c r="L48" s="61"/>
      <c r="M48" s="13"/>
      <c r="N48" s="61"/>
    </row>
    <row r="49" spans="1:14" ht="26.25" x14ac:dyDescent="0.25">
      <c r="B49" s="60" t="s">
        <v>446</v>
      </c>
      <c r="C49" s="13"/>
      <c r="D49" s="61"/>
      <c r="E49" s="13"/>
      <c r="F49" s="61"/>
      <c r="G49" s="13"/>
      <c r="H49" s="61"/>
      <c r="I49" s="13"/>
      <c r="J49" s="61"/>
      <c r="K49" s="13"/>
      <c r="L49" s="61"/>
      <c r="M49" s="13"/>
      <c r="N49" s="61"/>
    </row>
    <row r="50" spans="1:14" x14ac:dyDescent="0.25">
      <c r="B50" s="60" t="s">
        <v>242</v>
      </c>
      <c r="C50" s="13"/>
      <c r="D50" s="61"/>
      <c r="E50" s="13"/>
      <c r="F50" s="61"/>
      <c r="G50" s="13"/>
      <c r="H50" s="61"/>
      <c r="I50" s="13"/>
      <c r="J50" s="61"/>
      <c r="K50" s="13"/>
      <c r="L50" s="61"/>
      <c r="M50" s="13"/>
      <c r="N50" s="61"/>
    </row>
    <row r="51" spans="1:14" ht="26.25" x14ac:dyDescent="0.25">
      <c r="B51" s="60" t="s">
        <v>320</v>
      </c>
      <c r="C51" s="13"/>
      <c r="D51" s="61"/>
      <c r="E51" s="13"/>
      <c r="F51" s="61"/>
      <c r="G51" s="13"/>
      <c r="H51" s="61"/>
      <c r="I51" s="13"/>
      <c r="J51" s="61"/>
      <c r="K51" s="13"/>
      <c r="L51" s="61"/>
      <c r="M51" s="13"/>
      <c r="N51" s="61"/>
    </row>
    <row r="52" spans="1:14" x14ac:dyDescent="0.25">
      <c r="B52" s="56" t="s">
        <v>220</v>
      </c>
      <c r="C52" s="29"/>
      <c r="D52" s="57">
        <f>D34+D38+D44</f>
        <v>0</v>
      </c>
      <c r="E52" s="29"/>
      <c r="F52" s="57">
        <f>F34+F38+F44</f>
        <v>0</v>
      </c>
      <c r="G52" s="29"/>
      <c r="H52" s="57">
        <f>H34+H38+H44</f>
        <v>0</v>
      </c>
      <c r="I52" s="29"/>
      <c r="J52" s="57">
        <f>J34+J38+J44</f>
        <v>0</v>
      </c>
      <c r="K52" s="29"/>
      <c r="L52" s="57">
        <f>L34+L38+L44</f>
        <v>0</v>
      </c>
      <c r="M52" s="29"/>
      <c r="N52" s="57">
        <f>N34+N38+N44</f>
        <v>0</v>
      </c>
    </row>
    <row r="53" spans="1:14" x14ac:dyDescent="0.25">
      <c r="B53" s="56" t="s">
        <v>221</v>
      </c>
      <c r="C53" s="29"/>
      <c r="D53" s="57">
        <f>D52/(COUNTIF(D34:D44,"&gt;0")+0.00000001)</f>
        <v>0</v>
      </c>
      <c r="E53" s="29"/>
      <c r="F53" s="57">
        <f>F52/(COUNTIF(F34:F44,"&gt;0")+0.00000001)</f>
        <v>0</v>
      </c>
      <c r="G53" s="29"/>
      <c r="H53" s="57">
        <f>H52/(COUNTIF(H34:H44,"&gt;0")+0.00000001)</f>
        <v>0</v>
      </c>
      <c r="I53" s="29"/>
      <c r="J53" s="57">
        <f>J52/(COUNTIF(J34:J44,"&gt;0")+0.00000001)</f>
        <v>0</v>
      </c>
      <c r="K53" s="29"/>
      <c r="L53" s="57">
        <f>L52/(COUNTIF(L34:L44,"&gt;0")+0.00000001)</f>
        <v>0</v>
      </c>
      <c r="M53" s="29"/>
      <c r="N53" s="57">
        <f>N52/(COUNTIF(N34:N44,"&gt;0")+0.00000001)</f>
        <v>0</v>
      </c>
    </row>
    <row r="54" spans="1:14" x14ac:dyDescent="0.25">
      <c r="B54" s="56" t="s">
        <v>222</v>
      </c>
      <c r="C54" s="29"/>
      <c r="D54" s="57">
        <f>D53/5*100</f>
        <v>0</v>
      </c>
      <c r="E54" s="29"/>
      <c r="F54" s="57">
        <f>F53/5*100</f>
        <v>0</v>
      </c>
      <c r="G54" s="29"/>
      <c r="H54" s="57">
        <f>H53/5*100</f>
        <v>0</v>
      </c>
      <c r="I54" s="29"/>
      <c r="J54" s="57">
        <f>J53/5*100</f>
        <v>0</v>
      </c>
      <c r="K54" s="29"/>
      <c r="L54" s="57">
        <f>L53/5*100</f>
        <v>0</v>
      </c>
      <c r="M54" s="29"/>
      <c r="N54" s="57">
        <f>N53/5*100</f>
        <v>0</v>
      </c>
    </row>
    <row r="55" spans="1:14" x14ac:dyDescent="0.25">
      <c r="A55" s="41" t="s">
        <v>212</v>
      </c>
    </row>
    <row r="56" spans="1:14" x14ac:dyDescent="0.25">
      <c r="A56" s="42" t="s">
        <v>384</v>
      </c>
    </row>
    <row r="57" spans="1:14" x14ac:dyDescent="0.25">
      <c r="A57" s="42" t="s">
        <v>213</v>
      </c>
    </row>
    <row r="58" spans="1:14" x14ac:dyDescent="0.25">
      <c r="A58" s="42" t="s">
        <v>214</v>
      </c>
    </row>
    <row r="59" spans="1:14" x14ac:dyDescent="0.25">
      <c r="A59" s="42" t="s">
        <v>215</v>
      </c>
    </row>
    <row r="60" spans="1:14" x14ac:dyDescent="0.25">
      <c r="A60" s="42" t="s">
        <v>216</v>
      </c>
    </row>
    <row r="61" spans="1:14" x14ac:dyDescent="0.25">
      <c r="A61" s="42" t="s">
        <v>217</v>
      </c>
    </row>
    <row r="64" spans="1:14" x14ac:dyDescent="0.25">
      <c r="A64" s="37"/>
    </row>
    <row r="71" spans="1:1" x14ac:dyDescent="0.25">
      <c r="A71" s="37"/>
    </row>
    <row r="78" spans="1:1" x14ac:dyDescent="0.25">
      <c r="A78" s="37"/>
    </row>
    <row r="85" spans="1:1" x14ac:dyDescent="0.25">
      <c r="A85" s="37"/>
    </row>
    <row r="92" spans="1:1" x14ac:dyDescent="0.25">
      <c r="A92" s="37"/>
    </row>
    <row r="99" spans="1:1" x14ac:dyDescent="0.25">
      <c r="A99" s="37"/>
    </row>
    <row r="106" spans="1:1" x14ac:dyDescent="0.25">
      <c r="A106" s="37"/>
    </row>
    <row r="113" spans="1:1" x14ac:dyDescent="0.25">
      <c r="A113" s="37"/>
    </row>
  </sheetData>
  <sheetProtection algorithmName="SHA-512" hashValue="7VIf43ncG4WNLtCtWmDAVOK5AN41z8DrQQfJ8STBp5gIUtgz6rwzZqjEcTm+96OzwMt6IUm74gGqXoBGA4Txiw==" saltValue="ZGokhLnlVnUrPi/0CkX+0w==" spinCount="100000" sheet="1" objects="1" scenarios="1"/>
  <phoneticPr fontId="0" type="noConversion"/>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855468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6384" width="9.140625" style="5"/>
  </cols>
  <sheetData>
    <row r="1" spans="1:14" x14ac:dyDescent="0.2">
      <c r="A1" s="54" t="s">
        <v>77</v>
      </c>
      <c r="C1" s="13" t="s">
        <v>469</v>
      </c>
      <c r="D1" s="15"/>
      <c r="E1" s="13" t="s">
        <v>469</v>
      </c>
      <c r="F1" s="15"/>
      <c r="G1" s="13" t="s">
        <v>469</v>
      </c>
      <c r="H1" s="15"/>
      <c r="I1" s="13" t="s">
        <v>469</v>
      </c>
      <c r="J1" s="15"/>
      <c r="K1" s="13" t="s">
        <v>469</v>
      </c>
      <c r="L1" s="15"/>
      <c r="M1" s="13" t="s">
        <v>469</v>
      </c>
      <c r="N1" s="15"/>
    </row>
    <row r="2" spans="1:14" ht="27" customHeight="1" x14ac:dyDescent="0.2">
      <c r="C2" s="30" t="s">
        <v>70</v>
      </c>
      <c r="D2" s="51" t="s">
        <v>71</v>
      </c>
      <c r="E2" s="30" t="s">
        <v>70</v>
      </c>
      <c r="F2" s="51" t="s">
        <v>71</v>
      </c>
      <c r="G2" s="30" t="s">
        <v>70</v>
      </c>
      <c r="H2" s="51" t="s">
        <v>71</v>
      </c>
      <c r="I2" s="30" t="s">
        <v>70</v>
      </c>
      <c r="J2" s="51" t="s">
        <v>71</v>
      </c>
      <c r="K2" s="30" t="s">
        <v>70</v>
      </c>
      <c r="L2" s="51" t="s">
        <v>71</v>
      </c>
      <c r="M2" s="30" t="s">
        <v>70</v>
      </c>
      <c r="N2" s="51" t="s">
        <v>71</v>
      </c>
    </row>
    <row r="3" spans="1:14" ht="15" x14ac:dyDescent="0.25">
      <c r="A3" s="37" t="s">
        <v>244</v>
      </c>
      <c r="C3" s="20"/>
      <c r="D3" s="69">
        <f>SUM(C4:C8)/(COUNTIF(C4:C8,"&gt;0")+0.00000001)</f>
        <v>0</v>
      </c>
      <c r="E3" s="20"/>
      <c r="F3" s="69">
        <f>SUM(E4:E8)/(COUNTIF(E4:E8,"&gt;0")+0.00000001)</f>
        <v>0</v>
      </c>
      <c r="G3" s="20"/>
      <c r="H3" s="69">
        <f>SUM(G4:G8)/(COUNTIF(G4:G8,"&gt;0")+0.00000001)</f>
        <v>0</v>
      </c>
      <c r="I3" s="20"/>
      <c r="J3" s="69">
        <f>SUM(I4:I8)/(COUNTIF(I4:I8,"&gt;0")+0.00000001)</f>
        <v>0</v>
      </c>
      <c r="K3" s="20"/>
      <c r="L3" s="69">
        <f>SUM(K4:K8)/(COUNTIF(K4:K8,"&gt;0")+0.00000001)</f>
        <v>0</v>
      </c>
      <c r="M3" s="20"/>
      <c r="N3" s="69">
        <f>SUM(M4:M8)/(COUNTIF(M4:M8,"&gt;0")+0.00000001)</f>
        <v>0</v>
      </c>
    </row>
    <row r="4" spans="1:14" ht="38.25" x14ac:dyDescent="0.2">
      <c r="B4" s="44" t="s">
        <v>455</v>
      </c>
      <c r="C4" s="21"/>
      <c r="D4" s="49"/>
      <c r="E4" s="21"/>
      <c r="F4" s="49"/>
      <c r="G4" s="21"/>
      <c r="H4" s="49"/>
      <c r="I4" s="21"/>
      <c r="J4" s="49"/>
      <c r="K4" s="21"/>
      <c r="L4" s="49"/>
      <c r="M4" s="21"/>
      <c r="N4" s="49"/>
    </row>
    <row r="5" spans="1:14" ht="25.5" x14ac:dyDescent="0.2">
      <c r="B5" s="44" t="s">
        <v>243</v>
      </c>
      <c r="C5" s="21"/>
      <c r="D5" s="49"/>
      <c r="E5" s="21"/>
      <c r="F5" s="49"/>
      <c r="G5" s="21"/>
      <c r="H5" s="49"/>
      <c r="I5" s="21"/>
      <c r="J5" s="49"/>
      <c r="K5" s="21"/>
      <c r="L5" s="49"/>
      <c r="M5" s="21"/>
      <c r="N5" s="49"/>
    </row>
    <row r="6" spans="1:14" ht="25.5" x14ac:dyDescent="0.2">
      <c r="B6" s="44" t="s">
        <v>456</v>
      </c>
      <c r="C6" s="21"/>
      <c r="D6" s="49"/>
      <c r="E6" s="21"/>
      <c r="F6" s="49"/>
      <c r="G6" s="21"/>
      <c r="H6" s="49"/>
      <c r="I6" s="21"/>
      <c r="J6" s="49"/>
      <c r="K6" s="21"/>
      <c r="L6" s="49"/>
      <c r="M6" s="21"/>
      <c r="N6" s="49"/>
    </row>
    <row r="7" spans="1:14" ht="25.5" x14ac:dyDescent="0.2">
      <c r="B7" s="44" t="s">
        <v>457</v>
      </c>
      <c r="C7" s="21"/>
      <c r="D7" s="49"/>
      <c r="E7" s="21"/>
      <c r="F7" s="49"/>
      <c r="G7" s="21"/>
      <c r="H7" s="49"/>
      <c r="I7" s="21"/>
      <c r="J7" s="49"/>
      <c r="K7" s="21"/>
      <c r="L7" s="49"/>
      <c r="M7" s="21"/>
      <c r="N7" s="49"/>
    </row>
    <row r="8" spans="1:14" ht="38.25" x14ac:dyDescent="0.2">
      <c r="B8" s="44" t="s">
        <v>458</v>
      </c>
      <c r="C8" s="21"/>
      <c r="D8" s="49"/>
      <c r="E8" s="21"/>
      <c r="F8" s="49"/>
      <c r="G8" s="21"/>
      <c r="H8" s="49"/>
      <c r="I8" s="21"/>
      <c r="J8" s="49"/>
      <c r="K8" s="21"/>
      <c r="L8" s="49"/>
      <c r="M8" s="21"/>
      <c r="N8" s="49"/>
    </row>
    <row r="9" spans="1:14" ht="15" x14ac:dyDescent="0.25">
      <c r="A9" s="37" t="s">
        <v>245</v>
      </c>
      <c r="C9" s="20"/>
      <c r="D9" s="69">
        <f>SUM(C10:C14)/(COUNTIF(C10:C14,"&gt;0")+0.00000001)</f>
        <v>0</v>
      </c>
      <c r="E9" s="20"/>
      <c r="F9" s="69">
        <f>SUM(E10:E14)/(COUNTIF(E10:E14,"&gt;0")+0.00000001)</f>
        <v>0</v>
      </c>
      <c r="G9" s="20"/>
      <c r="H9" s="69">
        <f>SUM(G10:G14)/(COUNTIF(G10:G14,"&gt;0")+0.00000001)</f>
        <v>0</v>
      </c>
      <c r="I9" s="20"/>
      <c r="J9" s="69">
        <f>SUM(I10:I14)/(COUNTIF(I10:I14,"&gt;0")+0.00000001)</f>
        <v>0</v>
      </c>
      <c r="K9" s="20"/>
      <c r="L9" s="69">
        <f>SUM(K10:K14)/(COUNTIF(K10:K14,"&gt;0")+0.00000001)</f>
        <v>0</v>
      </c>
      <c r="M9" s="20"/>
      <c r="N9" s="69">
        <f>SUM(M10:M14)/(COUNTIF(M10:M14,"&gt;0")+0.00000001)</f>
        <v>0</v>
      </c>
    </row>
    <row r="10" spans="1:14" ht="51" x14ac:dyDescent="0.2">
      <c r="B10" s="44" t="s">
        <v>459</v>
      </c>
      <c r="C10" s="21"/>
      <c r="D10" s="49"/>
      <c r="E10" s="21"/>
      <c r="F10" s="49"/>
      <c r="G10" s="21"/>
      <c r="H10" s="49"/>
      <c r="I10" s="21"/>
      <c r="J10" s="49"/>
      <c r="K10" s="21"/>
      <c r="L10" s="49"/>
      <c r="M10" s="21"/>
      <c r="N10" s="49"/>
    </row>
    <row r="11" spans="1:14" ht="25.5" x14ac:dyDescent="0.2">
      <c r="B11" s="44" t="s">
        <v>246</v>
      </c>
      <c r="C11" s="21"/>
      <c r="D11" s="49"/>
      <c r="E11" s="21"/>
      <c r="F11" s="49"/>
      <c r="G11" s="21"/>
      <c r="H11" s="49"/>
      <c r="I11" s="21"/>
      <c r="J11" s="49"/>
      <c r="K11" s="21"/>
      <c r="L11" s="49"/>
      <c r="M11" s="21"/>
      <c r="N11" s="49"/>
    </row>
    <row r="12" spans="1:14" ht="25.5" x14ac:dyDescent="0.2">
      <c r="B12" s="44" t="s">
        <v>460</v>
      </c>
      <c r="C12" s="21"/>
      <c r="D12" s="49"/>
      <c r="E12" s="21"/>
      <c r="F12" s="49"/>
      <c r="G12" s="21"/>
      <c r="H12" s="49"/>
      <c r="I12" s="21"/>
      <c r="J12" s="49"/>
      <c r="K12" s="21"/>
      <c r="L12" s="49"/>
      <c r="M12" s="21"/>
      <c r="N12" s="49"/>
    </row>
    <row r="13" spans="1:14" ht="25.5" x14ac:dyDescent="0.2">
      <c r="B13" s="44" t="s">
        <v>322</v>
      </c>
      <c r="C13" s="21"/>
      <c r="D13" s="49"/>
      <c r="E13" s="21"/>
      <c r="F13" s="49"/>
      <c r="G13" s="21"/>
      <c r="H13" s="49"/>
      <c r="I13" s="21"/>
      <c r="J13" s="49"/>
      <c r="K13" s="21"/>
      <c r="L13" s="49"/>
      <c r="M13" s="21"/>
      <c r="N13" s="49"/>
    </row>
    <row r="14" spans="1:14" ht="25.5" x14ac:dyDescent="0.2">
      <c r="B14" s="44" t="s">
        <v>321</v>
      </c>
      <c r="C14" s="21"/>
      <c r="D14" s="49"/>
      <c r="E14" s="21"/>
      <c r="F14" s="49"/>
      <c r="G14" s="21"/>
      <c r="H14" s="49"/>
      <c r="I14" s="21"/>
      <c r="J14" s="49"/>
      <c r="K14" s="21"/>
      <c r="L14" s="49"/>
      <c r="M14" s="21"/>
      <c r="N14" s="49"/>
    </row>
    <row r="15" spans="1:14" ht="15" x14ac:dyDescent="0.25">
      <c r="A15" s="37" t="s">
        <v>323</v>
      </c>
      <c r="C15" s="20"/>
      <c r="D15" s="69">
        <f>SUM(C16:C20)/(COUNTIF(C16:C20,"&gt;0")+0.00000001)</f>
        <v>0</v>
      </c>
      <c r="E15" s="20"/>
      <c r="F15" s="69">
        <f>SUM(E16:E20)/(COUNTIF(E16:E20,"&gt;0")+0.00000001)</f>
        <v>0</v>
      </c>
      <c r="G15" s="20"/>
      <c r="H15" s="69">
        <f>SUM(G16:G20)/(COUNTIF(G16:G20,"&gt;0")+0.00000001)</f>
        <v>0</v>
      </c>
      <c r="I15" s="20"/>
      <c r="J15" s="69">
        <f>SUM(I16:I20)/(COUNTIF(I16:I20,"&gt;0")+0.00000001)</f>
        <v>0</v>
      </c>
      <c r="K15" s="20"/>
      <c r="L15" s="69">
        <f>SUM(K16:K20)/(COUNTIF(K16:K20,"&gt;0")+0.00000001)</f>
        <v>0</v>
      </c>
      <c r="M15" s="20"/>
      <c r="N15" s="69">
        <f>SUM(M16:M20)/(COUNTIF(M16:M20,"&gt;0")+0.00000001)</f>
        <v>0</v>
      </c>
    </row>
    <row r="16" spans="1:14" x14ac:dyDescent="0.2">
      <c r="B16" s="60" t="s">
        <v>247</v>
      </c>
      <c r="C16" s="21"/>
      <c r="D16" s="49"/>
      <c r="E16" s="21"/>
      <c r="F16" s="49"/>
      <c r="G16" s="21"/>
      <c r="H16" s="49"/>
      <c r="I16" s="21"/>
      <c r="J16" s="49"/>
      <c r="K16" s="21"/>
      <c r="L16" s="49"/>
      <c r="M16" s="21"/>
      <c r="N16" s="49"/>
    </row>
    <row r="17" spans="1:14" ht="25.5" x14ac:dyDescent="0.2">
      <c r="B17" s="60" t="s">
        <v>248</v>
      </c>
      <c r="C17" s="21"/>
      <c r="D17" s="49"/>
      <c r="E17" s="21"/>
      <c r="F17" s="49"/>
      <c r="G17" s="21"/>
      <c r="H17" s="49"/>
      <c r="I17" s="21"/>
      <c r="J17" s="49"/>
      <c r="K17" s="21"/>
      <c r="L17" s="49"/>
      <c r="M17" s="21"/>
      <c r="N17" s="49"/>
    </row>
    <row r="18" spans="1:14" ht="25.5" x14ac:dyDescent="0.2">
      <c r="B18" s="60" t="s">
        <v>461</v>
      </c>
      <c r="C18" s="21"/>
      <c r="D18" s="49"/>
      <c r="E18" s="21"/>
      <c r="F18" s="49"/>
      <c r="G18" s="21"/>
      <c r="H18" s="49"/>
      <c r="I18" s="21"/>
      <c r="J18" s="49"/>
      <c r="K18" s="21"/>
      <c r="L18" s="49"/>
      <c r="M18" s="21"/>
      <c r="N18" s="49"/>
    </row>
    <row r="19" spans="1:14" ht="25.5" x14ac:dyDescent="0.2">
      <c r="B19" s="60" t="s">
        <v>249</v>
      </c>
      <c r="C19" s="21"/>
      <c r="D19" s="49"/>
      <c r="E19" s="21"/>
      <c r="F19" s="49"/>
      <c r="G19" s="21"/>
      <c r="H19" s="49"/>
      <c r="I19" s="21"/>
      <c r="J19" s="49"/>
      <c r="K19" s="21"/>
      <c r="L19" s="49"/>
      <c r="M19" s="21"/>
      <c r="N19" s="49"/>
    </row>
    <row r="20" spans="1:14" ht="51" x14ac:dyDescent="0.2">
      <c r="B20" s="60" t="s">
        <v>462</v>
      </c>
      <c r="C20" s="21"/>
      <c r="D20" s="49"/>
      <c r="E20" s="21"/>
      <c r="F20" s="49"/>
      <c r="G20" s="21"/>
      <c r="H20" s="49"/>
      <c r="I20" s="21"/>
      <c r="J20" s="49"/>
      <c r="K20" s="21"/>
      <c r="L20" s="49"/>
      <c r="M20" s="21"/>
      <c r="N20" s="49"/>
    </row>
    <row r="21" spans="1:14" ht="15" x14ac:dyDescent="0.25">
      <c r="A21" s="63" t="s">
        <v>324</v>
      </c>
      <c r="B21" s="60"/>
      <c r="C21" s="22"/>
      <c r="D21" s="69">
        <f>SUM(C22:C36)/(COUNTIF(C22:C36,"&gt;0")+0.00000001)</f>
        <v>0</v>
      </c>
      <c r="E21" s="22"/>
      <c r="F21" s="69">
        <f>SUM(E22:E36)/(COUNTIF(E22:E36,"&gt;0")+0.00000001)</f>
        <v>0</v>
      </c>
      <c r="G21" s="22"/>
      <c r="H21" s="69">
        <f>SUM(G22:G36)/(COUNTIF(G22:G36,"&gt;0")+0.00000001)</f>
        <v>0</v>
      </c>
      <c r="I21" s="22"/>
      <c r="J21" s="69">
        <f>SUM(I22:I36)/(COUNTIF(I22:I36,"&gt;0")+0.00000001)</f>
        <v>0</v>
      </c>
      <c r="K21" s="22"/>
      <c r="L21" s="69">
        <f>SUM(K22:K36)/(COUNTIF(K22:K36,"&gt;0")+0.00000001)</f>
        <v>0</v>
      </c>
      <c r="M21" s="22"/>
      <c r="N21" s="69">
        <f>SUM(M22:M36)/(COUNTIF(M22:M36,"&gt;0")+0.00000001)</f>
        <v>0</v>
      </c>
    </row>
    <row r="22" spans="1:14" x14ac:dyDescent="0.2">
      <c r="A22" s="63"/>
      <c r="B22" s="60" t="s">
        <v>325</v>
      </c>
      <c r="C22" s="25"/>
      <c r="D22" s="52"/>
      <c r="E22" s="25"/>
      <c r="F22" s="52"/>
      <c r="G22" s="25"/>
      <c r="H22" s="52"/>
      <c r="I22" s="25"/>
      <c r="J22" s="52"/>
      <c r="K22" s="25"/>
      <c r="L22" s="52"/>
      <c r="M22" s="25"/>
      <c r="N22" s="52"/>
    </row>
    <row r="23" spans="1:14" ht="38.25" x14ac:dyDescent="0.2">
      <c r="A23" s="63"/>
      <c r="B23" s="60" t="s">
        <v>447</v>
      </c>
      <c r="C23" s="25"/>
      <c r="D23" s="52"/>
      <c r="E23" s="25"/>
      <c r="F23" s="52"/>
      <c r="G23" s="25"/>
      <c r="H23" s="52"/>
      <c r="I23" s="25"/>
      <c r="J23" s="52"/>
      <c r="K23" s="25"/>
      <c r="L23" s="52"/>
      <c r="M23" s="25"/>
      <c r="N23" s="52"/>
    </row>
    <row r="24" spans="1:14" ht="25.5" x14ac:dyDescent="0.2">
      <c r="A24" s="63"/>
      <c r="B24" s="60" t="s">
        <v>326</v>
      </c>
      <c r="C24" s="25"/>
      <c r="D24" s="52"/>
      <c r="E24" s="25"/>
      <c r="F24" s="52"/>
      <c r="G24" s="25"/>
      <c r="H24" s="52"/>
      <c r="I24" s="25"/>
      <c r="J24" s="52"/>
      <c r="K24" s="25"/>
      <c r="L24" s="52"/>
      <c r="M24" s="25"/>
      <c r="N24" s="52"/>
    </row>
    <row r="25" spans="1:14" x14ac:dyDescent="0.2">
      <c r="A25" s="63"/>
      <c r="B25" s="60" t="s">
        <v>327</v>
      </c>
      <c r="C25" s="25"/>
      <c r="D25" s="52"/>
      <c r="E25" s="25"/>
      <c r="F25" s="52"/>
      <c r="G25" s="25"/>
      <c r="H25" s="52"/>
      <c r="I25" s="25"/>
      <c r="J25" s="52"/>
      <c r="K25" s="25"/>
      <c r="L25" s="52"/>
      <c r="M25" s="25"/>
      <c r="N25" s="52"/>
    </row>
    <row r="26" spans="1:14" ht="25.5" x14ac:dyDescent="0.2">
      <c r="A26" s="63"/>
      <c r="B26" s="60" t="s">
        <v>328</v>
      </c>
      <c r="C26" s="25"/>
      <c r="D26" s="52"/>
      <c r="E26" s="25"/>
      <c r="F26" s="52"/>
      <c r="G26" s="25"/>
      <c r="H26" s="52"/>
      <c r="I26" s="25"/>
      <c r="J26" s="52"/>
      <c r="K26" s="25"/>
      <c r="L26" s="52"/>
      <c r="M26" s="25"/>
      <c r="N26" s="52"/>
    </row>
    <row r="27" spans="1:14" ht="38.25" x14ac:dyDescent="0.2">
      <c r="B27" s="60" t="s">
        <v>463</v>
      </c>
      <c r="C27" s="25"/>
      <c r="D27" s="52"/>
      <c r="E27" s="25"/>
      <c r="F27" s="52"/>
      <c r="G27" s="25"/>
      <c r="H27" s="52"/>
      <c r="I27" s="25"/>
      <c r="J27" s="52"/>
      <c r="K27" s="25"/>
      <c r="L27" s="52"/>
      <c r="M27" s="25"/>
      <c r="N27" s="52"/>
    </row>
    <row r="28" spans="1:14" x14ac:dyDescent="0.2">
      <c r="B28" s="60" t="s">
        <v>329</v>
      </c>
      <c r="C28" s="25"/>
      <c r="D28" s="52"/>
      <c r="E28" s="25"/>
      <c r="F28" s="52"/>
      <c r="G28" s="25"/>
      <c r="H28" s="52"/>
      <c r="I28" s="25"/>
      <c r="J28" s="52"/>
      <c r="K28" s="25"/>
      <c r="L28" s="52"/>
      <c r="M28" s="25"/>
      <c r="N28" s="52"/>
    </row>
    <row r="29" spans="1:14" ht="25.5" x14ac:dyDescent="0.2">
      <c r="B29" s="60" t="s">
        <v>330</v>
      </c>
      <c r="C29" s="25"/>
      <c r="D29" s="52"/>
      <c r="E29" s="25"/>
      <c r="F29" s="52"/>
      <c r="G29" s="25"/>
      <c r="H29" s="52"/>
      <c r="I29" s="25"/>
      <c r="J29" s="52"/>
      <c r="K29" s="25"/>
      <c r="L29" s="52"/>
      <c r="M29" s="25"/>
      <c r="N29" s="52"/>
    </row>
    <row r="30" spans="1:14" ht="25.5" x14ac:dyDescent="0.2">
      <c r="B30" s="60" t="s">
        <v>448</v>
      </c>
      <c r="C30" s="32"/>
      <c r="D30" s="52"/>
      <c r="E30" s="32"/>
      <c r="F30" s="52"/>
      <c r="G30" s="32"/>
      <c r="H30" s="52"/>
      <c r="I30" s="32"/>
      <c r="J30" s="52"/>
      <c r="K30" s="32"/>
      <c r="L30" s="52"/>
      <c r="M30" s="32"/>
      <c r="N30" s="52"/>
    </row>
    <row r="31" spans="1:14" ht="38.25" x14ac:dyDescent="0.2">
      <c r="B31" s="60" t="s">
        <v>449</v>
      </c>
      <c r="C31" s="32"/>
      <c r="D31" s="52"/>
      <c r="E31" s="32"/>
      <c r="F31" s="52"/>
      <c r="G31" s="32"/>
      <c r="H31" s="52"/>
      <c r="I31" s="32"/>
      <c r="J31" s="52"/>
      <c r="K31" s="32"/>
      <c r="L31" s="52"/>
      <c r="M31" s="32"/>
      <c r="N31" s="52"/>
    </row>
    <row r="32" spans="1:14" ht="25.5" x14ac:dyDescent="0.2">
      <c r="B32" s="65" t="s">
        <v>450</v>
      </c>
      <c r="C32" s="25"/>
      <c r="D32" s="52"/>
      <c r="E32" s="25"/>
      <c r="F32" s="52"/>
      <c r="G32" s="25"/>
      <c r="H32" s="52"/>
      <c r="I32" s="25"/>
      <c r="J32" s="52"/>
      <c r="K32" s="25"/>
      <c r="L32" s="52"/>
      <c r="M32" s="25"/>
      <c r="N32" s="52"/>
    </row>
    <row r="33" spans="1:14" x14ac:dyDescent="0.2">
      <c r="B33" s="65" t="s">
        <v>451</v>
      </c>
      <c r="C33" s="25"/>
      <c r="D33" s="52"/>
      <c r="E33" s="25"/>
      <c r="F33" s="52"/>
      <c r="G33" s="25"/>
      <c r="H33" s="52"/>
      <c r="I33" s="25"/>
      <c r="J33" s="52"/>
      <c r="K33" s="25"/>
      <c r="L33" s="52"/>
      <c r="M33" s="25"/>
      <c r="N33" s="52"/>
    </row>
    <row r="34" spans="1:14" x14ac:dyDescent="0.2">
      <c r="B34" s="60" t="s">
        <v>452</v>
      </c>
      <c r="C34" s="25"/>
      <c r="D34" s="52"/>
      <c r="E34" s="25"/>
      <c r="F34" s="52"/>
      <c r="G34" s="25"/>
      <c r="H34" s="52"/>
      <c r="I34" s="25"/>
      <c r="J34" s="52"/>
      <c r="K34" s="25"/>
      <c r="L34" s="52"/>
      <c r="M34" s="25"/>
      <c r="N34" s="52"/>
    </row>
    <row r="35" spans="1:14" x14ac:dyDescent="0.2">
      <c r="B35" s="65" t="s">
        <v>453</v>
      </c>
      <c r="C35" s="25"/>
      <c r="D35" s="52"/>
      <c r="E35" s="25"/>
      <c r="F35" s="52"/>
      <c r="G35" s="25"/>
      <c r="H35" s="52"/>
      <c r="I35" s="25"/>
      <c r="J35" s="52"/>
      <c r="K35" s="25"/>
      <c r="L35" s="52"/>
      <c r="M35" s="25"/>
      <c r="N35" s="52"/>
    </row>
    <row r="36" spans="1:14" ht="12.75" customHeight="1" x14ac:dyDescent="0.2">
      <c r="B36" s="65" t="s">
        <v>454</v>
      </c>
      <c r="C36" s="25"/>
      <c r="D36" s="52"/>
      <c r="E36" s="25"/>
      <c r="F36" s="52"/>
      <c r="G36" s="25"/>
      <c r="H36" s="52"/>
      <c r="I36" s="25"/>
      <c r="J36" s="52"/>
      <c r="K36" s="25"/>
      <c r="L36" s="52"/>
      <c r="M36" s="25"/>
      <c r="N36" s="52"/>
    </row>
    <row r="37" spans="1:14" x14ac:dyDescent="0.2">
      <c r="A37" s="70"/>
      <c r="B37" s="55" t="s">
        <v>220</v>
      </c>
      <c r="C37" s="31"/>
      <c r="D37" s="67">
        <f>D3+D9+D15+D21</f>
        <v>0</v>
      </c>
      <c r="E37" s="31"/>
      <c r="F37" s="67">
        <f>F3+F9+F15+F21</f>
        <v>0</v>
      </c>
      <c r="G37" s="31"/>
      <c r="H37" s="67">
        <f>H3+H9+H15+H21</f>
        <v>0</v>
      </c>
      <c r="I37" s="31"/>
      <c r="J37" s="67">
        <f>J3+J9+J15+J21</f>
        <v>0</v>
      </c>
      <c r="K37" s="31"/>
      <c r="L37" s="67">
        <f>L3+L9+L15+L21</f>
        <v>0</v>
      </c>
      <c r="M37" s="31"/>
      <c r="N37" s="67">
        <f>N3+N9+N15+N21</f>
        <v>0</v>
      </c>
    </row>
    <row r="38" spans="1:14" x14ac:dyDescent="0.2">
      <c r="A38" s="63"/>
      <c r="B38" s="55" t="s">
        <v>221</v>
      </c>
      <c r="C38" s="31"/>
      <c r="D38" s="67">
        <f>D37/(COUNTIF(D3:D21,"&gt;0")+0.00000001)</f>
        <v>0</v>
      </c>
      <c r="E38" s="31"/>
      <c r="F38" s="67">
        <f>F37/(COUNTIF(F3:F21,"&gt;0")+0.00000001)</f>
        <v>0</v>
      </c>
      <c r="G38" s="31"/>
      <c r="H38" s="67">
        <f>H37/(COUNTIF(H3:H21,"&gt;0")+0.00000001)</f>
        <v>0</v>
      </c>
      <c r="I38" s="31"/>
      <c r="J38" s="67">
        <f>J37/(COUNTIF(J3:J21,"&gt;0")+0.00000001)</f>
        <v>0</v>
      </c>
      <c r="K38" s="31"/>
      <c r="L38" s="67">
        <f>L37/(COUNTIF(L3:L21,"&gt;0")+0.00000001)</f>
        <v>0</v>
      </c>
      <c r="M38" s="31"/>
      <c r="N38" s="67">
        <f>N37/(COUNTIF(N3:N21,"&gt;0")+0.00000001)</f>
        <v>0</v>
      </c>
    </row>
    <row r="39" spans="1:14" x14ac:dyDescent="0.2">
      <c r="A39" s="63"/>
      <c r="B39" s="55" t="s">
        <v>222</v>
      </c>
      <c r="C39" s="31"/>
      <c r="D39" s="67">
        <f>D38/5*100</f>
        <v>0</v>
      </c>
      <c r="E39" s="31"/>
      <c r="F39" s="67">
        <f>F38/5*100</f>
        <v>0</v>
      </c>
      <c r="G39" s="31"/>
      <c r="H39" s="67">
        <f>H38/5*100</f>
        <v>0</v>
      </c>
      <c r="I39" s="31"/>
      <c r="J39" s="67">
        <f>J38/5*100</f>
        <v>0</v>
      </c>
      <c r="K39" s="31"/>
      <c r="L39" s="67">
        <f>L38/5*100</f>
        <v>0</v>
      </c>
      <c r="M39" s="31"/>
      <c r="N39" s="67">
        <f>N38/5*100</f>
        <v>0</v>
      </c>
    </row>
    <row r="40" spans="1:14" x14ac:dyDescent="0.2">
      <c r="A40" s="41" t="s">
        <v>212</v>
      </c>
      <c r="N40" s="63"/>
    </row>
    <row r="41" spans="1:14" x14ac:dyDescent="0.2">
      <c r="A41" s="42" t="s">
        <v>384</v>
      </c>
      <c r="N41" s="63"/>
    </row>
    <row r="42" spans="1:14" x14ac:dyDescent="0.2">
      <c r="A42" s="42" t="s">
        <v>213</v>
      </c>
      <c r="N42" s="63"/>
    </row>
    <row r="43" spans="1:14" x14ac:dyDescent="0.2">
      <c r="A43" s="42" t="s">
        <v>214</v>
      </c>
      <c r="N43" s="63"/>
    </row>
    <row r="44" spans="1:14" x14ac:dyDescent="0.2">
      <c r="A44" s="42" t="s">
        <v>215</v>
      </c>
      <c r="N44" s="63"/>
    </row>
    <row r="45" spans="1:14" x14ac:dyDescent="0.2">
      <c r="A45" s="42" t="s">
        <v>216</v>
      </c>
      <c r="N45" s="63"/>
    </row>
    <row r="46" spans="1:14" x14ac:dyDescent="0.2">
      <c r="A46" s="42" t="s">
        <v>217</v>
      </c>
      <c r="N46" s="63"/>
    </row>
    <row r="47" spans="1:14" x14ac:dyDescent="0.2">
      <c r="N47" s="63"/>
    </row>
    <row r="48" spans="1:14" x14ac:dyDescent="0.2">
      <c r="A48" s="54" t="s">
        <v>77</v>
      </c>
      <c r="C48" s="13" t="s">
        <v>469</v>
      </c>
      <c r="D48" s="15"/>
      <c r="E48" s="13" t="s">
        <v>469</v>
      </c>
      <c r="F48" s="15"/>
      <c r="G48" s="13" t="s">
        <v>469</v>
      </c>
      <c r="H48" s="15"/>
      <c r="I48" s="13" t="s">
        <v>469</v>
      </c>
      <c r="J48" s="15"/>
      <c r="K48" s="13" t="s">
        <v>469</v>
      </c>
      <c r="L48" s="15"/>
      <c r="M48" s="13" t="s">
        <v>469</v>
      </c>
      <c r="N48" s="15"/>
    </row>
    <row r="49" spans="1:14" ht="25.5" x14ac:dyDescent="0.2">
      <c r="C49" s="30" t="s">
        <v>70</v>
      </c>
      <c r="D49" s="51" t="s">
        <v>71</v>
      </c>
      <c r="E49" s="30" t="s">
        <v>70</v>
      </c>
      <c r="F49" s="51" t="s">
        <v>71</v>
      </c>
      <c r="G49" s="30" t="s">
        <v>70</v>
      </c>
      <c r="H49" s="51" t="s">
        <v>71</v>
      </c>
      <c r="I49" s="30" t="s">
        <v>70</v>
      </c>
      <c r="J49" s="51" t="s">
        <v>71</v>
      </c>
      <c r="K49" s="30" t="s">
        <v>70</v>
      </c>
      <c r="L49" s="51" t="s">
        <v>71</v>
      </c>
      <c r="M49" s="30" t="s">
        <v>70</v>
      </c>
      <c r="N49" s="51" t="s">
        <v>71</v>
      </c>
    </row>
    <row r="50" spans="1:14" ht="15" x14ac:dyDescent="0.25">
      <c r="A50" s="37" t="s">
        <v>244</v>
      </c>
      <c r="C50" s="20"/>
      <c r="D50" s="69">
        <f>SUM(C51:C55)/(COUNTIF(C51:C55,"&gt;0")+0.00000001)</f>
        <v>0</v>
      </c>
      <c r="E50" s="20"/>
      <c r="F50" s="69">
        <f>SUM(E51:E55)/(COUNTIF(E51:E55,"&gt;0")+0.00000001)</f>
        <v>0</v>
      </c>
      <c r="G50" s="20"/>
      <c r="H50" s="69">
        <f>SUM(G51:G55)/(COUNTIF(G51:G55,"&gt;0")+0.00000001)</f>
        <v>0</v>
      </c>
      <c r="I50" s="20"/>
      <c r="J50" s="69">
        <f>SUM(I51:I55)/(COUNTIF(I51:I55,"&gt;0")+0.00000001)</f>
        <v>0</v>
      </c>
      <c r="K50" s="20"/>
      <c r="L50" s="69">
        <f>SUM(K51:K55)/(COUNTIF(K51:K55,"&gt;0")+0.00000001)</f>
        <v>0</v>
      </c>
      <c r="M50" s="20"/>
      <c r="N50" s="69">
        <f>SUM(M51:M55)/(COUNTIF(M51:M55,"&gt;0")+0.00000001)</f>
        <v>0</v>
      </c>
    </row>
    <row r="51" spans="1:14" ht="38.25" x14ac:dyDescent="0.2">
      <c r="B51" s="44" t="s">
        <v>455</v>
      </c>
      <c r="C51" s="21"/>
      <c r="D51" s="49"/>
      <c r="E51" s="21"/>
      <c r="F51" s="49"/>
      <c r="G51" s="21"/>
      <c r="H51" s="49"/>
      <c r="I51" s="21"/>
      <c r="J51" s="49"/>
      <c r="K51" s="21"/>
      <c r="L51" s="49"/>
      <c r="M51" s="21"/>
      <c r="N51" s="49"/>
    </row>
    <row r="52" spans="1:14" ht="25.5" x14ac:dyDescent="0.2">
      <c r="B52" s="44" t="s">
        <v>243</v>
      </c>
      <c r="C52" s="21"/>
      <c r="D52" s="49"/>
      <c r="E52" s="21"/>
      <c r="F52" s="49"/>
      <c r="G52" s="21"/>
      <c r="H52" s="49"/>
      <c r="I52" s="21"/>
      <c r="J52" s="49"/>
      <c r="K52" s="21"/>
      <c r="L52" s="49"/>
      <c r="M52" s="21"/>
      <c r="N52" s="49"/>
    </row>
    <row r="53" spans="1:14" ht="25.5" x14ac:dyDescent="0.2">
      <c r="B53" s="44" t="s">
        <v>456</v>
      </c>
      <c r="C53" s="21"/>
      <c r="D53" s="49"/>
      <c r="E53" s="21"/>
      <c r="F53" s="49"/>
      <c r="G53" s="21"/>
      <c r="H53" s="49"/>
      <c r="I53" s="21"/>
      <c r="J53" s="49"/>
      <c r="K53" s="21"/>
      <c r="L53" s="49"/>
      <c r="M53" s="21"/>
      <c r="N53" s="49"/>
    </row>
    <row r="54" spans="1:14" ht="25.5" x14ac:dyDescent="0.2">
      <c r="B54" s="44" t="s">
        <v>457</v>
      </c>
      <c r="C54" s="21"/>
      <c r="D54" s="49"/>
      <c r="E54" s="21"/>
      <c r="F54" s="49"/>
      <c r="G54" s="21"/>
      <c r="H54" s="49"/>
      <c r="I54" s="21"/>
      <c r="J54" s="49"/>
      <c r="K54" s="21"/>
      <c r="L54" s="49"/>
      <c r="M54" s="21"/>
      <c r="N54" s="49"/>
    </row>
    <row r="55" spans="1:14" ht="38.25" x14ac:dyDescent="0.2">
      <c r="B55" s="44" t="s">
        <v>458</v>
      </c>
      <c r="C55" s="21"/>
      <c r="D55" s="49"/>
      <c r="E55" s="21"/>
      <c r="F55" s="49"/>
      <c r="G55" s="21"/>
      <c r="H55" s="49"/>
      <c r="I55" s="21"/>
      <c r="J55" s="49"/>
      <c r="K55" s="21"/>
      <c r="L55" s="49"/>
      <c r="M55" s="21"/>
      <c r="N55" s="49"/>
    </row>
    <row r="56" spans="1:14" ht="15" x14ac:dyDescent="0.25">
      <c r="A56" s="37" t="s">
        <v>245</v>
      </c>
      <c r="C56" s="20"/>
      <c r="D56" s="69">
        <f>SUM(C57:C61)/(COUNTIF(C57:C61,"&gt;0")+0.00000001)</f>
        <v>0</v>
      </c>
      <c r="E56" s="20"/>
      <c r="F56" s="69">
        <f>SUM(E57:E61)/(COUNTIF(E57:E61,"&gt;0")+0.00000001)</f>
        <v>0</v>
      </c>
      <c r="G56" s="20"/>
      <c r="H56" s="69">
        <f>SUM(G57:G61)/(COUNTIF(G57:G61,"&gt;0")+0.00000001)</f>
        <v>0</v>
      </c>
      <c r="I56" s="20"/>
      <c r="J56" s="69">
        <f>SUM(I57:I61)/(COUNTIF(I57:I61,"&gt;0")+0.00000001)</f>
        <v>0</v>
      </c>
      <c r="K56" s="20"/>
      <c r="L56" s="69">
        <f>SUM(K57:K61)/(COUNTIF(K57:K61,"&gt;0")+0.00000001)</f>
        <v>0</v>
      </c>
      <c r="M56" s="20"/>
      <c r="N56" s="69">
        <f>SUM(M57:M61)/(COUNTIF(M57:M61,"&gt;0")+0.00000001)</f>
        <v>0</v>
      </c>
    </row>
    <row r="57" spans="1:14" ht="51" x14ac:dyDescent="0.2">
      <c r="B57" s="44" t="s">
        <v>459</v>
      </c>
      <c r="C57" s="21"/>
      <c r="D57" s="49"/>
      <c r="E57" s="21"/>
      <c r="F57" s="49"/>
      <c r="G57" s="21"/>
      <c r="H57" s="49"/>
      <c r="I57" s="21"/>
      <c r="J57" s="49"/>
      <c r="K57" s="21"/>
      <c r="L57" s="49"/>
      <c r="M57" s="21"/>
      <c r="N57" s="49"/>
    </row>
    <row r="58" spans="1:14" ht="25.5" x14ac:dyDescent="0.2">
      <c r="B58" s="44" t="s">
        <v>246</v>
      </c>
      <c r="C58" s="21"/>
      <c r="D58" s="49"/>
      <c r="E58" s="21"/>
      <c r="F58" s="49"/>
      <c r="G58" s="21"/>
      <c r="H58" s="49"/>
      <c r="I58" s="21"/>
      <c r="J58" s="49"/>
      <c r="K58" s="21"/>
      <c r="L58" s="49"/>
      <c r="M58" s="21"/>
      <c r="N58" s="49"/>
    </row>
    <row r="59" spans="1:14" ht="25.5" x14ac:dyDescent="0.2">
      <c r="B59" s="44" t="s">
        <v>460</v>
      </c>
      <c r="C59" s="21"/>
      <c r="D59" s="49"/>
      <c r="E59" s="21"/>
      <c r="F59" s="49"/>
      <c r="G59" s="21"/>
      <c r="H59" s="49"/>
      <c r="I59" s="21"/>
      <c r="J59" s="49"/>
      <c r="K59" s="21"/>
      <c r="L59" s="49"/>
      <c r="M59" s="21"/>
      <c r="N59" s="49"/>
    </row>
    <row r="60" spans="1:14" ht="25.5" x14ac:dyDescent="0.2">
      <c r="B60" s="44" t="s">
        <v>322</v>
      </c>
      <c r="C60" s="21"/>
      <c r="D60" s="49"/>
      <c r="E60" s="21"/>
      <c r="F60" s="49"/>
      <c r="G60" s="21"/>
      <c r="H60" s="49"/>
      <c r="I60" s="21"/>
      <c r="J60" s="49"/>
      <c r="K60" s="21"/>
      <c r="L60" s="49"/>
      <c r="M60" s="21"/>
      <c r="N60" s="49"/>
    </row>
    <row r="61" spans="1:14" ht="25.5" x14ac:dyDescent="0.2">
      <c r="B61" s="44" t="s">
        <v>321</v>
      </c>
      <c r="C61" s="21"/>
      <c r="D61" s="49"/>
      <c r="E61" s="21"/>
      <c r="F61" s="49"/>
      <c r="G61" s="21"/>
      <c r="H61" s="49"/>
      <c r="I61" s="21"/>
      <c r="J61" s="49"/>
      <c r="K61" s="21"/>
      <c r="L61" s="49"/>
      <c r="M61" s="21"/>
      <c r="N61" s="49"/>
    </row>
    <row r="62" spans="1:14" ht="15" x14ac:dyDescent="0.25">
      <c r="A62" s="37" t="s">
        <v>323</v>
      </c>
      <c r="C62" s="20"/>
      <c r="D62" s="69">
        <f>SUM(C63:C67)/(COUNTIF(C63:C67,"&gt;0")+0.00000001)</f>
        <v>0</v>
      </c>
      <c r="E62" s="20"/>
      <c r="F62" s="69">
        <f>SUM(E63:E67)/(COUNTIF(E63:E67,"&gt;0")+0.00000001)</f>
        <v>0</v>
      </c>
      <c r="G62" s="20"/>
      <c r="H62" s="69">
        <f>SUM(G63:G67)/(COUNTIF(G63:G67,"&gt;0")+0.00000001)</f>
        <v>0</v>
      </c>
      <c r="I62" s="20"/>
      <c r="J62" s="69">
        <f>SUM(I63:I67)/(COUNTIF(I63:I67,"&gt;0")+0.00000001)</f>
        <v>0</v>
      </c>
      <c r="K62" s="20"/>
      <c r="L62" s="69">
        <f>SUM(K63:K67)/(COUNTIF(K63:K67,"&gt;0")+0.00000001)</f>
        <v>0</v>
      </c>
      <c r="M62" s="20"/>
      <c r="N62" s="69">
        <f>SUM(M63:M67)/(COUNTIF(M63:M67,"&gt;0")+0.00000001)</f>
        <v>0</v>
      </c>
    </row>
    <row r="63" spans="1:14" x14ac:dyDescent="0.2">
      <c r="B63" s="60" t="s">
        <v>247</v>
      </c>
      <c r="C63" s="21"/>
      <c r="D63" s="49"/>
      <c r="E63" s="21"/>
      <c r="F63" s="49"/>
      <c r="G63" s="21"/>
      <c r="H63" s="49"/>
      <c r="I63" s="21"/>
      <c r="J63" s="49"/>
      <c r="K63" s="21"/>
      <c r="L63" s="49"/>
      <c r="M63" s="21"/>
      <c r="N63" s="49"/>
    </row>
    <row r="64" spans="1:14" ht="25.5" x14ac:dyDescent="0.2">
      <c r="B64" s="60" t="s">
        <v>248</v>
      </c>
      <c r="C64" s="21"/>
      <c r="D64" s="49"/>
      <c r="E64" s="21"/>
      <c r="F64" s="49"/>
      <c r="G64" s="21"/>
      <c r="H64" s="49"/>
      <c r="I64" s="21"/>
      <c r="J64" s="49"/>
      <c r="K64" s="21"/>
      <c r="L64" s="49"/>
      <c r="M64" s="21"/>
      <c r="N64" s="49"/>
    </row>
    <row r="65" spans="1:14" ht="25.5" x14ac:dyDescent="0.2">
      <c r="B65" s="60" t="s">
        <v>461</v>
      </c>
      <c r="C65" s="21"/>
      <c r="D65" s="49"/>
      <c r="E65" s="21"/>
      <c r="F65" s="49"/>
      <c r="G65" s="21"/>
      <c r="H65" s="49"/>
      <c r="I65" s="21"/>
      <c r="J65" s="49"/>
      <c r="K65" s="21"/>
      <c r="L65" s="49"/>
      <c r="M65" s="21"/>
      <c r="N65" s="49"/>
    </row>
    <row r="66" spans="1:14" ht="25.5" x14ac:dyDescent="0.2">
      <c r="B66" s="60" t="s">
        <v>249</v>
      </c>
      <c r="C66" s="21"/>
      <c r="D66" s="49"/>
      <c r="E66" s="21"/>
      <c r="F66" s="49"/>
      <c r="G66" s="21"/>
      <c r="H66" s="49"/>
      <c r="I66" s="21"/>
      <c r="J66" s="49"/>
      <c r="K66" s="21"/>
      <c r="L66" s="49"/>
      <c r="M66" s="21"/>
      <c r="N66" s="49"/>
    </row>
    <row r="67" spans="1:14" ht="51" x14ac:dyDescent="0.2">
      <c r="B67" s="60" t="s">
        <v>462</v>
      </c>
      <c r="C67" s="21"/>
      <c r="D67" s="49"/>
      <c r="E67" s="21"/>
      <c r="F67" s="49"/>
      <c r="G67" s="21"/>
      <c r="H67" s="49"/>
      <c r="I67" s="21"/>
      <c r="J67" s="49"/>
      <c r="K67" s="21"/>
      <c r="L67" s="49"/>
      <c r="M67" s="21"/>
      <c r="N67" s="49"/>
    </row>
    <row r="68" spans="1:14" ht="15" x14ac:dyDescent="0.25">
      <c r="A68" s="63" t="s">
        <v>324</v>
      </c>
      <c r="B68" s="60"/>
      <c r="C68" s="22"/>
      <c r="D68" s="69">
        <f>SUM(C69:C83)/(COUNTIF(C69:C83,"&gt;0")+0.00000001)</f>
        <v>0</v>
      </c>
      <c r="E68" s="22"/>
      <c r="F68" s="69">
        <f>SUM(E69:E83)/(COUNTIF(E69:E83,"&gt;0")+0.00000001)</f>
        <v>0</v>
      </c>
      <c r="G68" s="22"/>
      <c r="H68" s="69">
        <f>SUM(G69:G83)/(COUNTIF(G69:G83,"&gt;0")+0.00000001)</f>
        <v>0</v>
      </c>
      <c r="I68" s="22"/>
      <c r="J68" s="69">
        <f>SUM(I69:I83)/(COUNTIF(I69:I83,"&gt;0")+0.00000001)</f>
        <v>0</v>
      </c>
      <c r="K68" s="22"/>
      <c r="L68" s="69">
        <f>SUM(K69:K83)/(COUNTIF(K69:K83,"&gt;0")+0.00000001)</f>
        <v>0</v>
      </c>
      <c r="M68" s="22"/>
      <c r="N68" s="69">
        <f>SUM(M69:M83)/(COUNTIF(M69:M83,"&gt;0")+0.00000001)</f>
        <v>0</v>
      </c>
    </row>
    <row r="69" spans="1:14" x14ac:dyDescent="0.2">
      <c r="A69" s="63"/>
      <c r="B69" s="60" t="s">
        <v>325</v>
      </c>
      <c r="C69" s="25"/>
      <c r="D69" s="52"/>
      <c r="E69" s="25"/>
      <c r="F69" s="52"/>
      <c r="G69" s="25"/>
      <c r="H69" s="52"/>
      <c r="I69" s="25"/>
      <c r="J69" s="52"/>
      <c r="K69" s="25"/>
      <c r="L69" s="52"/>
      <c r="M69" s="25"/>
      <c r="N69" s="52"/>
    </row>
    <row r="70" spans="1:14" ht="38.25" x14ac:dyDescent="0.2">
      <c r="A70" s="63"/>
      <c r="B70" s="60" t="s">
        <v>447</v>
      </c>
      <c r="C70" s="25"/>
      <c r="D70" s="52"/>
      <c r="E70" s="25"/>
      <c r="F70" s="52"/>
      <c r="G70" s="25"/>
      <c r="H70" s="52"/>
      <c r="I70" s="25"/>
      <c r="J70" s="52"/>
      <c r="K70" s="25"/>
      <c r="L70" s="52"/>
      <c r="M70" s="25"/>
      <c r="N70" s="52"/>
    </row>
    <row r="71" spans="1:14" ht="25.5" x14ac:dyDescent="0.2">
      <c r="A71" s="63"/>
      <c r="B71" s="60" t="s">
        <v>326</v>
      </c>
      <c r="C71" s="25"/>
      <c r="D71" s="52"/>
      <c r="E71" s="25"/>
      <c r="F71" s="52"/>
      <c r="G71" s="25"/>
      <c r="H71" s="52"/>
      <c r="I71" s="25"/>
      <c r="J71" s="52"/>
      <c r="K71" s="25"/>
      <c r="L71" s="52"/>
      <c r="M71" s="25"/>
      <c r="N71" s="52"/>
    </row>
    <row r="72" spans="1:14" x14ac:dyDescent="0.2">
      <c r="A72" s="63"/>
      <c r="B72" s="60" t="s">
        <v>327</v>
      </c>
      <c r="C72" s="25"/>
      <c r="D72" s="52"/>
      <c r="E72" s="25"/>
      <c r="F72" s="52"/>
      <c r="G72" s="25"/>
      <c r="H72" s="52"/>
      <c r="I72" s="25"/>
      <c r="J72" s="52"/>
      <c r="K72" s="25"/>
      <c r="L72" s="52"/>
      <c r="M72" s="25"/>
      <c r="N72" s="52"/>
    </row>
    <row r="73" spans="1:14" ht="25.5" x14ac:dyDescent="0.2">
      <c r="A73" s="63"/>
      <c r="B73" s="60" t="s">
        <v>328</v>
      </c>
      <c r="C73" s="25"/>
      <c r="D73" s="52"/>
      <c r="E73" s="25"/>
      <c r="F73" s="52"/>
      <c r="G73" s="25"/>
      <c r="H73" s="52"/>
      <c r="I73" s="25"/>
      <c r="J73" s="52"/>
      <c r="K73" s="25"/>
      <c r="L73" s="52"/>
      <c r="M73" s="25"/>
      <c r="N73" s="52"/>
    </row>
    <row r="74" spans="1:14" ht="38.25" x14ac:dyDescent="0.2">
      <c r="B74" s="60" t="s">
        <v>463</v>
      </c>
      <c r="C74" s="25"/>
      <c r="D74" s="52"/>
      <c r="E74" s="25"/>
      <c r="F74" s="52"/>
      <c r="G74" s="25"/>
      <c r="H74" s="52"/>
      <c r="I74" s="25"/>
      <c r="J74" s="52"/>
      <c r="K74" s="25"/>
      <c r="L74" s="52"/>
      <c r="M74" s="25"/>
      <c r="N74" s="52"/>
    </row>
    <row r="75" spans="1:14" x14ac:dyDescent="0.2">
      <c r="B75" s="60" t="s">
        <v>329</v>
      </c>
      <c r="C75" s="25"/>
      <c r="D75" s="52"/>
      <c r="E75" s="25"/>
      <c r="F75" s="52"/>
      <c r="G75" s="25"/>
      <c r="H75" s="52"/>
      <c r="I75" s="25"/>
      <c r="J75" s="52"/>
      <c r="K75" s="25"/>
      <c r="L75" s="52"/>
      <c r="M75" s="25"/>
      <c r="N75" s="52"/>
    </row>
    <row r="76" spans="1:14" ht="25.5" x14ac:dyDescent="0.2">
      <c r="B76" s="60" t="s">
        <v>330</v>
      </c>
      <c r="C76" s="25"/>
      <c r="D76" s="52"/>
      <c r="E76" s="25"/>
      <c r="F76" s="52"/>
      <c r="G76" s="25"/>
      <c r="H76" s="52"/>
      <c r="I76" s="25"/>
      <c r="J76" s="52"/>
      <c r="K76" s="25"/>
      <c r="L76" s="52"/>
      <c r="M76" s="25"/>
      <c r="N76" s="52"/>
    </row>
    <row r="77" spans="1:14" ht="25.5" x14ac:dyDescent="0.2">
      <c r="B77" s="60" t="s">
        <v>448</v>
      </c>
      <c r="C77" s="32"/>
      <c r="D77" s="52"/>
      <c r="E77" s="32"/>
      <c r="F77" s="52"/>
      <c r="G77" s="32"/>
      <c r="H77" s="52"/>
      <c r="I77" s="32"/>
      <c r="J77" s="52"/>
      <c r="K77" s="32"/>
      <c r="L77" s="52"/>
      <c r="M77" s="32"/>
      <c r="N77" s="52"/>
    </row>
    <row r="78" spans="1:14" ht="38.25" x14ac:dyDescent="0.2">
      <c r="B78" s="60" t="s">
        <v>449</v>
      </c>
      <c r="C78" s="32"/>
      <c r="D78" s="52"/>
      <c r="E78" s="32"/>
      <c r="F78" s="52"/>
      <c r="G78" s="32"/>
      <c r="H78" s="52"/>
      <c r="I78" s="32"/>
      <c r="J78" s="52"/>
      <c r="K78" s="32"/>
      <c r="L78" s="52"/>
      <c r="M78" s="32"/>
      <c r="N78" s="52"/>
    </row>
    <row r="79" spans="1:14" ht="25.5" x14ac:dyDescent="0.2">
      <c r="B79" s="65" t="s">
        <v>450</v>
      </c>
      <c r="C79" s="25"/>
      <c r="D79" s="52"/>
      <c r="E79" s="25"/>
      <c r="F79" s="52"/>
      <c r="G79" s="25"/>
      <c r="H79" s="52"/>
      <c r="I79" s="25"/>
      <c r="J79" s="52"/>
      <c r="K79" s="25"/>
      <c r="L79" s="52"/>
      <c r="M79" s="25"/>
      <c r="N79" s="52"/>
    </row>
    <row r="80" spans="1:14" x14ac:dyDescent="0.2">
      <c r="B80" s="65" t="s">
        <v>451</v>
      </c>
      <c r="C80" s="25"/>
      <c r="D80" s="52"/>
      <c r="E80" s="25"/>
      <c r="F80" s="52"/>
      <c r="G80" s="25"/>
      <c r="H80" s="52"/>
      <c r="I80" s="25"/>
      <c r="J80" s="52"/>
      <c r="K80" s="25"/>
      <c r="L80" s="52"/>
      <c r="M80" s="25"/>
      <c r="N80" s="52"/>
    </row>
    <row r="81" spans="1:14" x14ac:dyDescent="0.2">
      <c r="B81" s="60" t="s">
        <v>452</v>
      </c>
      <c r="C81" s="25"/>
      <c r="D81" s="52"/>
      <c r="E81" s="25"/>
      <c r="F81" s="52"/>
      <c r="G81" s="25"/>
      <c r="H81" s="52"/>
      <c r="I81" s="25"/>
      <c r="J81" s="52"/>
      <c r="K81" s="25"/>
      <c r="L81" s="52"/>
      <c r="M81" s="25"/>
      <c r="N81" s="52"/>
    </row>
    <row r="82" spans="1:14" x14ac:dyDescent="0.2">
      <c r="B82" s="65" t="s">
        <v>453</v>
      </c>
      <c r="C82" s="25"/>
      <c r="D82" s="52"/>
      <c r="E82" s="25"/>
      <c r="F82" s="52"/>
      <c r="G82" s="25"/>
      <c r="H82" s="52"/>
      <c r="I82" s="25"/>
      <c r="J82" s="52"/>
      <c r="K82" s="25"/>
      <c r="L82" s="52"/>
      <c r="M82" s="25"/>
      <c r="N82" s="52"/>
    </row>
    <row r="83" spans="1:14" ht="25.5" x14ac:dyDescent="0.2">
      <c r="B83" s="65" t="s">
        <v>454</v>
      </c>
      <c r="C83" s="25"/>
      <c r="D83" s="52"/>
      <c r="E83" s="25"/>
      <c r="F83" s="52"/>
      <c r="G83" s="25"/>
      <c r="H83" s="52"/>
      <c r="I83" s="25"/>
      <c r="J83" s="52"/>
      <c r="K83" s="25"/>
      <c r="L83" s="52"/>
      <c r="M83" s="25"/>
      <c r="N83" s="52"/>
    </row>
    <row r="84" spans="1:14" x14ac:dyDescent="0.2">
      <c r="A84" s="70"/>
      <c r="B84" s="55" t="s">
        <v>220</v>
      </c>
      <c r="C84" s="31"/>
      <c r="D84" s="67">
        <f>D50+D56+D62+D68</f>
        <v>0</v>
      </c>
      <c r="E84" s="31"/>
      <c r="F84" s="67">
        <f>F50+F56+F62+F68</f>
        <v>0</v>
      </c>
      <c r="G84" s="31"/>
      <c r="H84" s="67">
        <f>H50+H56+H62+H68</f>
        <v>0</v>
      </c>
      <c r="I84" s="31"/>
      <c r="J84" s="67">
        <f>J50+J56+J62+J68</f>
        <v>0</v>
      </c>
      <c r="K84" s="31"/>
      <c r="L84" s="67">
        <f>L50+L56+L62+L68</f>
        <v>0</v>
      </c>
      <c r="M84" s="31"/>
      <c r="N84" s="67">
        <f>N50+N56+N62+N68</f>
        <v>0</v>
      </c>
    </row>
    <row r="85" spans="1:14" x14ac:dyDescent="0.2">
      <c r="A85" s="63"/>
      <c r="B85" s="55" t="s">
        <v>221</v>
      </c>
      <c r="C85" s="31"/>
      <c r="D85" s="67">
        <f>D84/(COUNTIF(D50:D68,"&gt;0")+0.00000001)</f>
        <v>0</v>
      </c>
      <c r="E85" s="31"/>
      <c r="F85" s="67">
        <f>F84/(COUNTIF(F50:F68,"&gt;0")+0.00000001)</f>
        <v>0</v>
      </c>
      <c r="G85" s="31"/>
      <c r="H85" s="67">
        <f>H84/(COUNTIF(H50:H68,"&gt;0")+0.00000001)</f>
        <v>0</v>
      </c>
      <c r="I85" s="31"/>
      <c r="J85" s="67">
        <f>J84/(COUNTIF(J50:J68,"&gt;0")+0.00000001)</f>
        <v>0</v>
      </c>
      <c r="K85" s="31"/>
      <c r="L85" s="67">
        <f>L84/(COUNTIF(L50:L68,"&gt;0")+0.00000001)</f>
        <v>0</v>
      </c>
      <c r="M85" s="31"/>
      <c r="N85" s="67">
        <f>N84/(COUNTIF(N50:N68,"&gt;0")+0.00000001)</f>
        <v>0</v>
      </c>
    </row>
    <row r="86" spans="1:14" x14ac:dyDescent="0.2">
      <c r="A86" s="63"/>
      <c r="B86" s="55" t="s">
        <v>222</v>
      </c>
      <c r="C86" s="31"/>
      <c r="D86" s="67">
        <f>D85/5*100</f>
        <v>0</v>
      </c>
      <c r="E86" s="31"/>
      <c r="F86" s="67">
        <f>F85/5*100</f>
        <v>0</v>
      </c>
      <c r="G86" s="31"/>
      <c r="H86" s="67">
        <f>H85/5*100</f>
        <v>0</v>
      </c>
      <c r="I86" s="31"/>
      <c r="J86" s="67">
        <f>J85/5*100</f>
        <v>0</v>
      </c>
      <c r="K86" s="31"/>
      <c r="L86" s="67">
        <f>L85/5*100</f>
        <v>0</v>
      </c>
      <c r="M86" s="31"/>
      <c r="N86" s="67">
        <f>N85/5*100</f>
        <v>0</v>
      </c>
    </row>
    <row r="87" spans="1:14" x14ac:dyDescent="0.2">
      <c r="A87" s="41" t="s">
        <v>212</v>
      </c>
      <c r="N87" s="63"/>
    </row>
    <row r="88" spans="1:14" x14ac:dyDescent="0.2">
      <c r="A88" s="42" t="s">
        <v>384</v>
      </c>
      <c r="N88" s="63"/>
    </row>
    <row r="89" spans="1:14" x14ac:dyDescent="0.2">
      <c r="A89" s="42" t="s">
        <v>213</v>
      </c>
      <c r="N89" s="63"/>
    </row>
    <row r="90" spans="1:14" x14ac:dyDescent="0.2">
      <c r="A90" s="42" t="s">
        <v>214</v>
      </c>
      <c r="N90" s="63"/>
    </row>
    <row r="91" spans="1:14" x14ac:dyDescent="0.2">
      <c r="A91" s="42" t="s">
        <v>215</v>
      </c>
      <c r="N91" s="63"/>
    </row>
    <row r="92" spans="1:14" x14ac:dyDescent="0.2">
      <c r="A92" s="42" t="s">
        <v>216</v>
      </c>
      <c r="N92" s="63"/>
    </row>
    <row r="93" spans="1:14" x14ac:dyDescent="0.2">
      <c r="A93" s="42" t="s">
        <v>217</v>
      </c>
      <c r="N93" s="63"/>
    </row>
    <row r="111" spans="14:14" x14ac:dyDescent="0.2">
      <c r="N111" s="63"/>
    </row>
    <row r="120" spans="14:14" x14ac:dyDescent="0.2">
      <c r="N120" s="63"/>
    </row>
    <row r="129" spans="14:14" x14ac:dyDescent="0.2">
      <c r="N129" s="15" t="s">
        <v>219</v>
      </c>
    </row>
    <row r="159" spans="14:14" x14ac:dyDescent="0.2">
      <c r="N159" s="63"/>
    </row>
    <row r="160" spans="14:14" x14ac:dyDescent="0.2">
      <c r="N160" s="63"/>
    </row>
    <row r="161" spans="14:14" x14ac:dyDescent="0.2">
      <c r="N161" s="63"/>
    </row>
    <row r="162" spans="14:14" x14ac:dyDescent="0.2">
      <c r="N162" s="63"/>
    </row>
    <row r="163" spans="14:14" x14ac:dyDescent="0.2">
      <c r="N163" s="63"/>
    </row>
    <row r="164" spans="14:14" x14ac:dyDescent="0.2">
      <c r="N164" s="63"/>
    </row>
    <row r="165" spans="14:14" x14ac:dyDescent="0.2">
      <c r="N165" s="63"/>
    </row>
    <row r="166" spans="14:14" x14ac:dyDescent="0.2">
      <c r="N166" s="63"/>
    </row>
    <row r="167" spans="14:14" x14ac:dyDescent="0.2">
      <c r="N167" s="63"/>
    </row>
    <row r="168" spans="14:14" x14ac:dyDescent="0.2">
      <c r="N168" s="63"/>
    </row>
    <row r="169" spans="14:14" x14ac:dyDescent="0.2">
      <c r="N169" s="63"/>
    </row>
    <row r="170" spans="14:14" x14ac:dyDescent="0.2">
      <c r="N170" s="63"/>
    </row>
    <row r="171" spans="14:14" x14ac:dyDescent="0.2">
      <c r="N171" s="63"/>
    </row>
    <row r="172" spans="14:14" x14ac:dyDescent="0.2">
      <c r="N172" s="63"/>
    </row>
    <row r="173" spans="14:14" x14ac:dyDescent="0.2">
      <c r="N173" s="63"/>
    </row>
    <row r="174" spans="14:14" x14ac:dyDescent="0.2">
      <c r="N174" s="63"/>
    </row>
    <row r="175" spans="14:14" x14ac:dyDescent="0.2">
      <c r="N175" s="63"/>
    </row>
    <row r="176" spans="14:14" x14ac:dyDescent="0.2">
      <c r="N176" s="63"/>
    </row>
    <row r="177" spans="14:14" x14ac:dyDescent="0.2">
      <c r="N177" s="63"/>
    </row>
    <row r="178" spans="14:14" x14ac:dyDescent="0.2">
      <c r="N178" s="63"/>
    </row>
    <row r="179" spans="14:14" x14ac:dyDescent="0.2">
      <c r="N179" s="63"/>
    </row>
    <row r="180" spans="14:14" x14ac:dyDescent="0.2">
      <c r="N180" s="63"/>
    </row>
    <row r="181" spans="14:14" x14ac:dyDescent="0.2">
      <c r="N181" s="63"/>
    </row>
    <row r="182" spans="14:14" x14ac:dyDescent="0.2">
      <c r="N182" s="63"/>
    </row>
    <row r="183" spans="14:14" x14ac:dyDescent="0.2">
      <c r="N183" s="63"/>
    </row>
    <row r="184" spans="14:14" x14ac:dyDescent="0.2">
      <c r="N184" s="63"/>
    </row>
  </sheetData>
  <sheetProtection algorithmName="SHA-512" hashValue="wJ2bPbXZzUJrN4Lcy1PZP6k2n8qQSjWK7VNVs5VMmykjJqUVcubOLF0VcxLjKKtXrLc6nfPXzJYvGRO8sLCQyA==" saltValue="9msP04vGsqjdhGpu2Rrt1A==" spinCount="100000" sheet="1" objects="1" scenarios="1"/>
  <phoneticPr fontId="0" type="noConversion"/>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6384" width="9.140625" style="5"/>
  </cols>
  <sheetData>
    <row r="1" spans="1:14" x14ac:dyDescent="0.2">
      <c r="A1" s="54" t="s">
        <v>78</v>
      </c>
      <c r="C1" s="13" t="s">
        <v>469</v>
      </c>
      <c r="D1" s="46"/>
      <c r="E1" s="13" t="s">
        <v>469</v>
      </c>
      <c r="F1" s="46"/>
      <c r="G1" s="13" t="s">
        <v>469</v>
      </c>
      <c r="H1" s="46"/>
      <c r="I1" s="13" t="s">
        <v>469</v>
      </c>
      <c r="J1" s="46"/>
      <c r="K1" s="13" t="s">
        <v>469</v>
      </c>
      <c r="L1" s="46"/>
      <c r="M1" s="13" t="s">
        <v>469</v>
      </c>
      <c r="N1" s="46"/>
    </row>
    <row r="2" spans="1:14" ht="26.25" customHeight="1" x14ac:dyDescent="0.2">
      <c r="C2" s="19" t="s">
        <v>70</v>
      </c>
      <c r="D2" s="51" t="s">
        <v>71</v>
      </c>
      <c r="E2" s="19" t="s">
        <v>70</v>
      </c>
      <c r="F2" s="51" t="s">
        <v>71</v>
      </c>
      <c r="G2" s="19" t="s">
        <v>70</v>
      </c>
      <c r="H2" s="51" t="s">
        <v>71</v>
      </c>
      <c r="I2" s="19" t="s">
        <v>70</v>
      </c>
      <c r="J2" s="51" t="s">
        <v>71</v>
      </c>
      <c r="K2" s="19" t="s">
        <v>70</v>
      </c>
      <c r="L2" s="51" t="s">
        <v>71</v>
      </c>
      <c r="M2" s="19" t="s">
        <v>70</v>
      </c>
      <c r="N2" s="51" t="s">
        <v>71</v>
      </c>
    </row>
    <row r="3" spans="1:14" ht="15" x14ac:dyDescent="0.25">
      <c r="A3" s="37" t="s">
        <v>252</v>
      </c>
      <c r="C3" s="20"/>
      <c r="D3" s="69">
        <f>SUM(C4:C7)/(COUNTIF(C4:C7,"&gt;0")+0.00000001)</f>
        <v>0</v>
      </c>
      <c r="E3" s="20"/>
      <c r="F3" s="69">
        <f>SUM(E4:E7)/(COUNTIF(E4:E7,"&gt;0")+0.00000001)</f>
        <v>0</v>
      </c>
      <c r="G3" s="20"/>
      <c r="H3" s="69">
        <f>SUM(G4:G7)/(COUNTIF(G4:G7,"&gt;0")+0.00000001)</f>
        <v>0</v>
      </c>
      <c r="I3" s="20"/>
      <c r="J3" s="69">
        <f>SUM(I4:I7)/(COUNTIF(I4:I7,"&gt;0")+0.00000001)</f>
        <v>0</v>
      </c>
      <c r="K3" s="20"/>
      <c r="L3" s="69">
        <f>SUM(K4:K7)/(COUNTIF(K4:K7,"&gt;0")+0.00000001)</f>
        <v>0</v>
      </c>
      <c r="M3" s="20"/>
      <c r="N3" s="69">
        <f>SUM(M4:M7)/(COUNTIF(M4:M7,"&gt;0")+0.00000001)</f>
        <v>0</v>
      </c>
    </row>
    <row r="4" spans="1:14" x14ac:dyDescent="0.2">
      <c r="B4" s="44" t="s">
        <v>250</v>
      </c>
      <c r="C4" s="21"/>
      <c r="D4" s="49"/>
      <c r="E4" s="21"/>
      <c r="F4" s="49"/>
      <c r="G4" s="21"/>
      <c r="H4" s="49"/>
      <c r="I4" s="21"/>
      <c r="J4" s="49"/>
      <c r="K4" s="21"/>
      <c r="L4" s="49"/>
      <c r="M4" s="21"/>
      <c r="N4" s="49"/>
    </row>
    <row r="5" spans="1:14" x14ac:dyDescent="0.2">
      <c r="B5" s="44" t="s">
        <v>251</v>
      </c>
      <c r="C5" s="21"/>
      <c r="D5" s="49"/>
      <c r="E5" s="21"/>
      <c r="F5" s="49"/>
      <c r="G5" s="21"/>
      <c r="H5" s="49"/>
      <c r="I5" s="21"/>
      <c r="J5" s="49"/>
      <c r="K5" s="21"/>
      <c r="L5" s="49"/>
      <c r="M5" s="21"/>
      <c r="N5" s="49"/>
    </row>
    <row r="6" spans="1:14" ht="25.5" x14ac:dyDescent="0.2">
      <c r="B6" s="44" t="s">
        <v>331</v>
      </c>
      <c r="C6" s="21"/>
      <c r="D6" s="49"/>
      <c r="E6" s="21"/>
      <c r="F6" s="49"/>
      <c r="G6" s="21"/>
      <c r="H6" s="49"/>
      <c r="I6" s="21"/>
      <c r="J6" s="49"/>
      <c r="K6" s="21"/>
      <c r="L6" s="49"/>
      <c r="M6" s="21"/>
      <c r="N6" s="49"/>
    </row>
    <row r="7" spans="1:14" ht="12.75" customHeight="1" x14ac:dyDescent="0.2">
      <c r="B7" s="44" t="s">
        <v>332</v>
      </c>
      <c r="C7" s="21"/>
      <c r="D7" s="49"/>
      <c r="E7" s="21"/>
      <c r="F7" s="49"/>
      <c r="G7" s="21"/>
      <c r="H7" s="49"/>
      <c r="I7" s="21"/>
      <c r="J7" s="49"/>
      <c r="K7" s="21"/>
      <c r="L7" s="49"/>
      <c r="M7" s="21"/>
      <c r="N7" s="49"/>
    </row>
    <row r="8" spans="1:14" ht="15" x14ac:dyDescent="0.25">
      <c r="A8" s="37" t="s">
        <v>253</v>
      </c>
      <c r="C8" s="20"/>
      <c r="D8" s="69">
        <f>SUM(C9:C14)/(COUNTIF(C9:C14,"&gt;0")+0.00000001)</f>
        <v>0</v>
      </c>
      <c r="E8" s="20"/>
      <c r="F8" s="69">
        <f>SUM(E9:E14)/(COUNTIF(E9:E14,"&gt;0")+0.00000001)</f>
        <v>0</v>
      </c>
      <c r="G8" s="20"/>
      <c r="H8" s="69">
        <f>SUM(G9:G14)/(COUNTIF(G9:G14,"&gt;0")+0.00000001)</f>
        <v>0</v>
      </c>
      <c r="I8" s="20"/>
      <c r="J8" s="69">
        <f>SUM(I9:I14)/(COUNTIF(I9:I14,"&gt;0")+0.00000001)</f>
        <v>0</v>
      </c>
      <c r="K8" s="20"/>
      <c r="L8" s="69">
        <f>SUM(K9:K14)/(COUNTIF(K9:K14,"&gt;0")+0.00000001)</f>
        <v>0</v>
      </c>
      <c r="M8" s="20"/>
      <c r="N8" s="69">
        <f>SUM(M9:M14)/(COUNTIF(M9:M14,"&gt;0")+0.00000001)</f>
        <v>0</v>
      </c>
    </row>
    <row r="9" spans="1:14" ht="12.75" customHeight="1" x14ac:dyDescent="0.2">
      <c r="B9" s="44" t="s">
        <v>254</v>
      </c>
      <c r="C9" s="21"/>
      <c r="D9" s="49"/>
      <c r="E9" s="21"/>
      <c r="F9" s="49"/>
      <c r="G9" s="21"/>
      <c r="H9" s="49"/>
      <c r="I9" s="21"/>
      <c r="J9" s="49"/>
      <c r="K9" s="21"/>
      <c r="L9" s="49"/>
      <c r="M9" s="21"/>
      <c r="N9" s="49"/>
    </row>
    <row r="10" spans="1:14" ht="25.5" x14ac:dyDescent="0.2">
      <c r="B10" s="44" t="s">
        <v>255</v>
      </c>
      <c r="C10" s="21"/>
      <c r="D10" s="49"/>
      <c r="E10" s="21"/>
      <c r="F10" s="49"/>
      <c r="G10" s="21"/>
      <c r="H10" s="49"/>
      <c r="I10" s="21"/>
      <c r="J10" s="49"/>
      <c r="K10" s="21"/>
      <c r="L10" s="49"/>
      <c r="M10" s="21"/>
      <c r="N10" s="49"/>
    </row>
    <row r="11" spans="1:14" x14ac:dyDescent="0.2">
      <c r="B11" s="44" t="s">
        <v>256</v>
      </c>
      <c r="C11" s="21"/>
      <c r="D11" s="49"/>
      <c r="E11" s="21"/>
      <c r="F11" s="49"/>
      <c r="G11" s="21"/>
      <c r="H11" s="49"/>
      <c r="I11" s="21"/>
      <c r="J11" s="49"/>
      <c r="K11" s="21"/>
      <c r="L11" s="49"/>
      <c r="M11" s="21"/>
      <c r="N11" s="49"/>
    </row>
    <row r="12" spans="1:14" x14ac:dyDescent="0.2">
      <c r="B12" s="44" t="s">
        <v>257</v>
      </c>
      <c r="C12" s="21"/>
      <c r="D12" s="49"/>
      <c r="E12" s="21"/>
      <c r="F12" s="49"/>
      <c r="G12" s="21"/>
      <c r="H12" s="49"/>
      <c r="I12" s="21"/>
      <c r="J12" s="49"/>
      <c r="K12" s="21"/>
      <c r="L12" s="49"/>
      <c r="M12" s="21"/>
      <c r="N12" s="49"/>
    </row>
    <row r="13" spans="1:14" ht="25.5" x14ac:dyDescent="0.2">
      <c r="B13" s="44" t="s">
        <v>258</v>
      </c>
      <c r="C13" s="21"/>
      <c r="D13" s="49"/>
      <c r="E13" s="21"/>
      <c r="F13" s="49"/>
      <c r="G13" s="21"/>
      <c r="H13" s="49"/>
      <c r="I13" s="21"/>
      <c r="J13" s="49"/>
      <c r="K13" s="21"/>
      <c r="L13" s="49"/>
      <c r="M13" s="21"/>
      <c r="N13" s="49"/>
    </row>
    <row r="14" spans="1:14" x14ac:dyDescent="0.2">
      <c r="B14" s="44" t="s">
        <v>259</v>
      </c>
      <c r="C14" s="21"/>
      <c r="D14" s="49"/>
      <c r="E14" s="21"/>
      <c r="F14" s="49"/>
      <c r="G14" s="21"/>
      <c r="H14" s="49"/>
      <c r="I14" s="21"/>
      <c r="J14" s="49"/>
      <c r="K14" s="21"/>
      <c r="L14" s="49"/>
      <c r="M14" s="21"/>
      <c r="N14" s="49"/>
    </row>
    <row r="15" spans="1:14" ht="15" x14ac:dyDescent="0.25">
      <c r="A15" s="37" t="s">
        <v>260</v>
      </c>
      <c r="C15" s="20"/>
      <c r="D15" s="69">
        <f>SUM(C16:C22)/(COUNTIF(C16:C22,"&gt;0")+0.00000001)</f>
        <v>0</v>
      </c>
      <c r="E15" s="20"/>
      <c r="F15" s="69">
        <f>SUM(E16:E22)/(COUNTIF(E16:E22,"&gt;0")+0.00000001)</f>
        <v>0</v>
      </c>
      <c r="G15" s="20"/>
      <c r="H15" s="69">
        <f>SUM(G16:G22)/(COUNTIF(G16:G22,"&gt;0")+0.00000001)</f>
        <v>0</v>
      </c>
      <c r="I15" s="20"/>
      <c r="J15" s="69">
        <f>SUM(I16:I22)/(COUNTIF(I16:I22,"&gt;0")+0.00000001)</f>
        <v>0</v>
      </c>
      <c r="K15" s="20"/>
      <c r="L15" s="69">
        <f>SUM(K16:K22)/(COUNTIF(K16:K22,"&gt;0")+0.00000001)</f>
        <v>0</v>
      </c>
      <c r="M15" s="20"/>
      <c r="N15" s="69">
        <f>SUM(M16:M22)/(COUNTIF(M16:M22,"&gt;0")+0.00000001)</f>
        <v>0</v>
      </c>
    </row>
    <row r="16" spans="1:14" ht="25.5" x14ac:dyDescent="0.2">
      <c r="B16" s="44" t="s">
        <v>261</v>
      </c>
      <c r="C16" s="21"/>
      <c r="D16" s="49"/>
      <c r="E16" s="21"/>
      <c r="F16" s="49"/>
      <c r="G16" s="21"/>
      <c r="H16" s="49"/>
      <c r="I16" s="21"/>
      <c r="J16" s="49"/>
      <c r="K16" s="21"/>
      <c r="L16" s="49"/>
      <c r="M16" s="21"/>
      <c r="N16" s="49"/>
    </row>
    <row r="17" spans="1:14" ht="25.5" x14ac:dyDescent="0.2">
      <c r="B17" s="44" t="s">
        <v>262</v>
      </c>
      <c r="C17" s="21"/>
      <c r="D17" s="49"/>
      <c r="E17" s="21"/>
      <c r="F17" s="49"/>
      <c r="G17" s="21"/>
      <c r="H17" s="49"/>
      <c r="I17" s="21"/>
      <c r="J17" s="49"/>
      <c r="K17" s="21"/>
      <c r="L17" s="49"/>
      <c r="M17" s="21"/>
      <c r="N17" s="49"/>
    </row>
    <row r="18" spans="1:14" ht="25.5" x14ac:dyDescent="0.2">
      <c r="B18" s="44" t="s">
        <v>263</v>
      </c>
      <c r="C18" s="21"/>
      <c r="D18" s="49"/>
      <c r="E18" s="21"/>
      <c r="F18" s="49"/>
      <c r="G18" s="21"/>
      <c r="H18" s="49"/>
      <c r="I18" s="21"/>
      <c r="J18" s="49"/>
      <c r="K18" s="21"/>
      <c r="L18" s="49"/>
      <c r="M18" s="21"/>
      <c r="N18" s="49"/>
    </row>
    <row r="19" spans="1:14" ht="25.5" x14ac:dyDescent="0.2">
      <c r="B19" s="44" t="s">
        <v>264</v>
      </c>
      <c r="C19" s="21"/>
      <c r="D19" s="49"/>
      <c r="E19" s="21"/>
      <c r="F19" s="49"/>
      <c r="G19" s="21"/>
      <c r="H19" s="49"/>
      <c r="I19" s="21"/>
      <c r="J19" s="49"/>
      <c r="K19" s="21"/>
      <c r="L19" s="49"/>
      <c r="M19" s="21"/>
      <c r="N19" s="49"/>
    </row>
    <row r="20" spans="1:14" ht="25.5" x14ac:dyDescent="0.2">
      <c r="B20" s="44" t="s">
        <v>464</v>
      </c>
      <c r="C20" s="21"/>
      <c r="D20" s="49"/>
      <c r="E20" s="21"/>
      <c r="F20" s="49"/>
      <c r="G20" s="21"/>
      <c r="H20" s="49"/>
      <c r="I20" s="21"/>
      <c r="J20" s="49"/>
      <c r="K20" s="21"/>
      <c r="L20" s="49"/>
      <c r="M20" s="21"/>
      <c r="N20" s="49"/>
    </row>
    <row r="21" spans="1:14" ht="38.25" x14ac:dyDescent="0.2">
      <c r="B21" s="44" t="s">
        <v>465</v>
      </c>
      <c r="C21" s="21"/>
      <c r="D21" s="49"/>
      <c r="E21" s="21"/>
      <c r="F21" s="49"/>
      <c r="G21" s="21"/>
      <c r="H21" s="49"/>
      <c r="I21" s="21"/>
      <c r="J21" s="49"/>
      <c r="K21" s="21"/>
      <c r="L21" s="49"/>
      <c r="M21" s="21"/>
      <c r="N21" s="49"/>
    </row>
    <row r="22" spans="1:14" x14ac:dyDescent="0.2">
      <c r="B22" s="44" t="s">
        <v>333</v>
      </c>
      <c r="C22" s="21"/>
      <c r="D22" s="49"/>
      <c r="E22" s="21"/>
      <c r="F22" s="49"/>
      <c r="G22" s="21"/>
      <c r="H22" s="49"/>
      <c r="I22" s="21"/>
      <c r="J22" s="49"/>
      <c r="K22" s="21"/>
      <c r="L22" s="49"/>
      <c r="M22" s="21"/>
      <c r="N22" s="49"/>
    </row>
    <row r="23" spans="1:14" x14ac:dyDescent="0.2">
      <c r="B23" s="56" t="s">
        <v>220</v>
      </c>
      <c r="C23" s="29"/>
      <c r="D23" s="57">
        <f>D3+D8+D15</f>
        <v>0</v>
      </c>
      <c r="E23" s="29"/>
      <c r="F23" s="57">
        <f>F3+F8+F15</f>
        <v>0</v>
      </c>
      <c r="G23" s="29"/>
      <c r="H23" s="57">
        <f>H3+H8+H15</f>
        <v>0</v>
      </c>
      <c r="I23" s="29"/>
      <c r="J23" s="57">
        <f>J3+J8+J15</f>
        <v>0</v>
      </c>
      <c r="K23" s="29"/>
      <c r="L23" s="57">
        <f>L3+L8+L15</f>
        <v>0</v>
      </c>
      <c r="M23" s="29"/>
      <c r="N23" s="57">
        <f>N3+N8+N15</f>
        <v>0</v>
      </c>
    </row>
    <row r="24" spans="1:14" x14ac:dyDescent="0.2">
      <c r="B24" s="56" t="s">
        <v>221</v>
      </c>
      <c r="C24" s="29"/>
      <c r="D24" s="57">
        <f>D23/(COUNTIF(D3:D15,"&gt;0")+0.00000001)</f>
        <v>0</v>
      </c>
      <c r="E24" s="29"/>
      <c r="F24" s="57">
        <f>F23/(COUNTIF(F3:F15,"&gt;0")+0.00000001)</f>
        <v>0</v>
      </c>
      <c r="G24" s="29"/>
      <c r="H24" s="57">
        <f>H23/(COUNTIF(H3:H15,"&gt;0")+0.00000001)</f>
        <v>0</v>
      </c>
      <c r="I24" s="29"/>
      <c r="J24" s="57">
        <f>J23/(COUNTIF(J3:J15,"&gt;0")+0.00000001)</f>
        <v>0</v>
      </c>
      <c r="K24" s="29"/>
      <c r="L24" s="57">
        <f>L23/(COUNTIF(L3:L15,"&gt;0")+0.00000001)</f>
        <v>0</v>
      </c>
      <c r="M24" s="29"/>
      <c r="N24" s="57">
        <f>N23/(COUNTIF(N3:N15,"&gt;0")+0.00000001)</f>
        <v>0</v>
      </c>
    </row>
    <row r="25" spans="1:14" x14ac:dyDescent="0.2">
      <c r="B25" s="56" t="s">
        <v>222</v>
      </c>
      <c r="C25" s="29"/>
      <c r="D25" s="57">
        <f>D24/5*100</f>
        <v>0</v>
      </c>
      <c r="E25" s="29"/>
      <c r="F25" s="57">
        <f>F24/5*100</f>
        <v>0</v>
      </c>
      <c r="G25" s="29"/>
      <c r="H25" s="57">
        <f>H24/5*100</f>
        <v>0</v>
      </c>
      <c r="I25" s="29"/>
      <c r="J25" s="57">
        <f>J24/5*100</f>
        <v>0</v>
      </c>
      <c r="K25" s="29"/>
      <c r="L25" s="57">
        <f>L24/5*100</f>
        <v>0</v>
      </c>
      <c r="M25" s="29"/>
      <c r="N25" s="57">
        <f>N24/5*100</f>
        <v>0</v>
      </c>
    </row>
    <row r="26" spans="1:14" x14ac:dyDescent="0.2">
      <c r="A26" s="41" t="s">
        <v>212</v>
      </c>
    </row>
    <row r="27" spans="1:14" x14ac:dyDescent="0.2">
      <c r="A27" s="42" t="s">
        <v>384</v>
      </c>
    </row>
    <row r="28" spans="1:14" x14ac:dyDescent="0.2">
      <c r="A28" s="42" t="s">
        <v>213</v>
      </c>
    </row>
    <row r="29" spans="1:14" x14ac:dyDescent="0.2">
      <c r="A29" s="42" t="s">
        <v>214</v>
      </c>
    </row>
    <row r="30" spans="1:14" x14ac:dyDescent="0.2">
      <c r="A30" s="42" t="s">
        <v>215</v>
      </c>
    </row>
    <row r="31" spans="1:14" x14ac:dyDescent="0.2">
      <c r="A31" s="42" t="s">
        <v>216</v>
      </c>
    </row>
    <row r="32" spans="1:14" x14ac:dyDescent="0.2">
      <c r="A32" s="42" t="s">
        <v>217</v>
      </c>
    </row>
    <row r="34" spans="1:14" x14ac:dyDescent="0.2">
      <c r="A34" s="54" t="s">
        <v>78</v>
      </c>
      <c r="C34" s="13" t="s">
        <v>469</v>
      </c>
      <c r="D34" s="46"/>
      <c r="E34" s="13" t="s">
        <v>469</v>
      </c>
      <c r="F34" s="46"/>
      <c r="G34" s="13" t="s">
        <v>469</v>
      </c>
      <c r="H34" s="46"/>
      <c r="I34" s="13" t="s">
        <v>469</v>
      </c>
      <c r="J34" s="46"/>
      <c r="K34" s="13" t="s">
        <v>469</v>
      </c>
      <c r="L34" s="46"/>
      <c r="M34" s="13" t="s">
        <v>469</v>
      </c>
      <c r="N34" s="46"/>
    </row>
    <row r="35" spans="1:14" ht="25.5" x14ac:dyDescent="0.2">
      <c r="C35" s="19" t="s">
        <v>70</v>
      </c>
      <c r="D35" s="51" t="s">
        <v>71</v>
      </c>
      <c r="E35" s="19" t="s">
        <v>70</v>
      </c>
      <c r="F35" s="51" t="s">
        <v>71</v>
      </c>
      <c r="G35" s="19" t="s">
        <v>70</v>
      </c>
      <c r="H35" s="51" t="s">
        <v>71</v>
      </c>
      <c r="I35" s="19" t="s">
        <v>70</v>
      </c>
      <c r="J35" s="51" t="s">
        <v>71</v>
      </c>
      <c r="K35" s="19" t="s">
        <v>70</v>
      </c>
      <c r="L35" s="51" t="s">
        <v>71</v>
      </c>
      <c r="M35" s="19" t="s">
        <v>70</v>
      </c>
      <c r="N35" s="51" t="s">
        <v>71</v>
      </c>
    </row>
    <row r="36" spans="1:14" ht="15" x14ac:dyDescent="0.25">
      <c r="A36" s="37" t="s">
        <v>252</v>
      </c>
      <c r="C36" s="20"/>
      <c r="D36" s="69">
        <f>SUM(C37:C40)/(COUNTIF(C37:C40,"&gt;0")+0.00000001)</f>
        <v>0</v>
      </c>
      <c r="E36" s="20"/>
      <c r="F36" s="69">
        <f>SUM(E37:E40)/(COUNTIF(E37:E40,"&gt;0")+0.00000001)</f>
        <v>0</v>
      </c>
      <c r="G36" s="20"/>
      <c r="H36" s="69">
        <f>SUM(G37:G40)/(COUNTIF(G37:G40,"&gt;0")+0.00000001)</f>
        <v>0</v>
      </c>
      <c r="I36" s="20"/>
      <c r="J36" s="69">
        <f>SUM(I37:I40)/(COUNTIF(I37:I40,"&gt;0")+0.00000001)</f>
        <v>0</v>
      </c>
      <c r="K36" s="20"/>
      <c r="L36" s="69">
        <f>SUM(K37:K40)/(COUNTIF(K37:K40,"&gt;0")+0.00000001)</f>
        <v>0</v>
      </c>
      <c r="M36" s="20"/>
      <c r="N36" s="69">
        <f>SUM(M37:M40)/(COUNTIF(M37:M40,"&gt;0")+0.00000001)</f>
        <v>0</v>
      </c>
    </row>
    <row r="37" spans="1:14" x14ac:dyDescent="0.2">
      <c r="B37" s="44" t="s">
        <v>250</v>
      </c>
      <c r="C37" s="21"/>
      <c r="D37" s="49"/>
      <c r="E37" s="21"/>
      <c r="F37" s="49"/>
      <c r="G37" s="21"/>
      <c r="H37" s="49"/>
      <c r="I37" s="21"/>
      <c r="J37" s="49"/>
      <c r="K37" s="21"/>
      <c r="L37" s="49"/>
      <c r="M37" s="21"/>
      <c r="N37" s="49"/>
    </row>
    <row r="38" spans="1:14" x14ac:dyDescent="0.2">
      <c r="B38" s="44" t="s">
        <v>251</v>
      </c>
      <c r="C38" s="21"/>
      <c r="D38" s="49"/>
      <c r="E38" s="21"/>
      <c r="F38" s="49"/>
      <c r="G38" s="21"/>
      <c r="H38" s="49"/>
      <c r="I38" s="21"/>
      <c r="J38" s="49"/>
      <c r="K38" s="21"/>
      <c r="L38" s="49"/>
      <c r="M38" s="21"/>
      <c r="N38" s="49"/>
    </row>
    <row r="39" spans="1:14" ht="25.5" x14ac:dyDescent="0.2">
      <c r="B39" s="44" t="s">
        <v>331</v>
      </c>
      <c r="C39" s="21"/>
      <c r="D39" s="49"/>
      <c r="E39" s="21"/>
      <c r="F39" s="49"/>
      <c r="G39" s="21"/>
      <c r="H39" s="49"/>
      <c r="I39" s="21"/>
      <c r="J39" s="49"/>
      <c r="K39" s="21"/>
      <c r="L39" s="49"/>
      <c r="M39" s="21"/>
      <c r="N39" s="49"/>
    </row>
    <row r="40" spans="1:14" ht="12.75" customHeight="1" x14ac:dyDescent="0.2">
      <c r="B40" s="44" t="s">
        <v>332</v>
      </c>
      <c r="C40" s="21"/>
      <c r="D40" s="49"/>
      <c r="E40" s="21"/>
      <c r="F40" s="49"/>
      <c r="G40" s="21"/>
      <c r="H40" s="49"/>
      <c r="I40" s="21"/>
      <c r="J40" s="49"/>
      <c r="K40" s="21"/>
      <c r="L40" s="49"/>
      <c r="M40" s="21"/>
      <c r="N40" s="49"/>
    </row>
    <row r="41" spans="1:14" ht="15" x14ac:dyDescent="0.25">
      <c r="A41" s="37" t="s">
        <v>253</v>
      </c>
      <c r="C41" s="20"/>
      <c r="D41" s="69">
        <f>SUM(C42:C47)/(COUNTIF(C42:C47,"&gt;0")+0.00000001)</f>
        <v>0</v>
      </c>
      <c r="E41" s="20"/>
      <c r="F41" s="69">
        <f>SUM(E42:E47)/(COUNTIF(E42:E47,"&gt;0")+0.00000001)</f>
        <v>0</v>
      </c>
      <c r="G41" s="20"/>
      <c r="H41" s="69">
        <f>SUM(G42:G47)/(COUNTIF(G42:G47,"&gt;0")+0.00000001)</f>
        <v>0</v>
      </c>
      <c r="I41" s="20"/>
      <c r="J41" s="69">
        <f>SUM(I42:I47)/(COUNTIF(I42:I47,"&gt;0")+0.00000001)</f>
        <v>0</v>
      </c>
      <c r="K41" s="20"/>
      <c r="L41" s="69">
        <f>SUM(K42:K47)/(COUNTIF(K42:K47,"&gt;0")+0.00000001)</f>
        <v>0</v>
      </c>
      <c r="M41" s="20"/>
      <c r="N41" s="69">
        <f>SUM(M42:M47)/(COUNTIF(M42:M47,"&gt;0")+0.00000001)</f>
        <v>0</v>
      </c>
    </row>
    <row r="42" spans="1:14" ht="12.75" customHeight="1" x14ac:dyDescent="0.2">
      <c r="B42" s="44" t="s">
        <v>254</v>
      </c>
      <c r="C42" s="21"/>
      <c r="D42" s="49"/>
      <c r="E42" s="21"/>
      <c r="F42" s="49"/>
      <c r="G42" s="21"/>
      <c r="H42" s="49"/>
      <c r="I42" s="21"/>
      <c r="J42" s="49"/>
      <c r="K42" s="21"/>
      <c r="L42" s="49"/>
      <c r="M42" s="21"/>
      <c r="N42" s="49"/>
    </row>
    <row r="43" spans="1:14" ht="25.5" x14ac:dyDescent="0.2">
      <c r="B43" s="44" t="s">
        <v>255</v>
      </c>
      <c r="C43" s="21"/>
      <c r="D43" s="49"/>
      <c r="E43" s="21"/>
      <c r="F43" s="49"/>
      <c r="G43" s="21"/>
      <c r="H43" s="49"/>
      <c r="I43" s="21"/>
      <c r="J43" s="49"/>
      <c r="K43" s="21"/>
      <c r="L43" s="49"/>
      <c r="M43" s="21"/>
      <c r="N43" s="49"/>
    </row>
    <row r="44" spans="1:14" x14ac:dyDescent="0.2">
      <c r="B44" s="44" t="s">
        <v>256</v>
      </c>
      <c r="C44" s="21"/>
      <c r="D44" s="49"/>
      <c r="E44" s="21"/>
      <c r="F44" s="49"/>
      <c r="G44" s="21"/>
      <c r="H44" s="49"/>
      <c r="I44" s="21"/>
      <c r="J44" s="49"/>
      <c r="K44" s="21"/>
      <c r="L44" s="49"/>
      <c r="M44" s="21"/>
      <c r="N44" s="49"/>
    </row>
    <row r="45" spans="1:14" x14ac:dyDescent="0.2">
      <c r="B45" s="44" t="s">
        <v>257</v>
      </c>
      <c r="C45" s="21"/>
      <c r="D45" s="49"/>
      <c r="E45" s="21"/>
      <c r="F45" s="49"/>
      <c r="G45" s="21"/>
      <c r="H45" s="49"/>
      <c r="I45" s="21"/>
      <c r="J45" s="49"/>
      <c r="K45" s="21"/>
      <c r="L45" s="49"/>
      <c r="M45" s="21"/>
      <c r="N45" s="49"/>
    </row>
    <row r="46" spans="1:14" ht="25.5" x14ac:dyDescent="0.2">
      <c r="B46" s="44" t="s">
        <v>258</v>
      </c>
      <c r="C46" s="21"/>
      <c r="D46" s="49"/>
      <c r="E46" s="21"/>
      <c r="F46" s="49"/>
      <c r="G46" s="21"/>
      <c r="H46" s="49"/>
      <c r="I46" s="21"/>
      <c r="J46" s="49"/>
      <c r="K46" s="21"/>
      <c r="L46" s="49"/>
      <c r="M46" s="21"/>
      <c r="N46" s="49"/>
    </row>
    <row r="47" spans="1:14" x14ac:dyDescent="0.2">
      <c r="B47" s="44" t="s">
        <v>259</v>
      </c>
      <c r="C47" s="21"/>
      <c r="D47" s="49"/>
      <c r="E47" s="21"/>
      <c r="F47" s="49"/>
      <c r="G47" s="21"/>
      <c r="H47" s="49"/>
      <c r="I47" s="21"/>
      <c r="J47" s="49"/>
      <c r="K47" s="21"/>
      <c r="L47" s="49"/>
      <c r="M47" s="21"/>
      <c r="N47" s="49"/>
    </row>
    <row r="48" spans="1:14" ht="15" x14ac:dyDescent="0.25">
      <c r="A48" s="37" t="s">
        <v>260</v>
      </c>
      <c r="C48" s="20"/>
      <c r="D48" s="69">
        <f>SUM(C49:C55)/(COUNTIF(C49:C55,"&gt;0")+0.00000001)</f>
        <v>0</v>
      </c>
      <c r="E48" s="20"/>
      <c r="F48" s="69">
        <f>SUM(E49:E55)/(COUNTIF(E49:E55,"&gt;0")+0.00000001)</f>
        <v>0</v>
      </c>
      <c r="G48" s="20"/>
      <c r="H48" s="69">
        <f>SUM(G49:G55)/(COUNTIF(G49:G55,"&gt;0")+0.00000001)</f>
        <v>0</v>
      </c>
      <c r="I48" s="20"/>
      <c r="J48" s="69">
        <f>SUM(I49:I55)/(COUNTIF(I49:I55,"&gt;0")+0.00000001)</f>
        <v>0</v>
      </c>
      <c r="K48" s="20"/>
      <c r="L48" s="69">
        <f>SUM(K49:K55)/(COUNTIF(K49:K55,"&gt;0")+0.00000001)</f>
        <v>0</v>
      </c>
      <c r="M48" s="20"/>
      <c r="N48" s="69">
        <f>SUM(M49:M55)/(COUNTIF(M49:M55,"&gt;0")+0.00000001)</f>
        <v>0</v>
      </c>
    </row>
    <row r="49" spans="1:14" ht="25.5" x14ac:dyDescent="0.2">
      <c r="B49" s="44" t="s">
        <v>261</v>
      </c>
      <c r="C49" s="21"/>
      <c r="D49" s="49"/>
      <c r="E49" s="21"/>
      <c r="F49" s="49"/>
      <c r="G49" s="21"/>
      <c r="H49" s="49"/>
      <c r="I49" s="21"/>
      <c r="J49" s="49"/>
      <c r="K49" s="21"/>
      <c r="L49" s="49"/>
      <c r="M49" s="21"/>
      <c r="N49" s="49"/>
    </row>
    <row r="50" spans="1:14" ht="25.5" x14ac:dyDescent="0.2">
      <c r="B50" s="44" t="s">
        <v>262</v>
      </c>
      <c r="C50" s="21"/>
      <c r="D50" s="49"/>
      <c r="E50" s="21"/>
      <c r="F50" s="49"/>
      <c r="G50" s="21"/>
      <c r="H50" s="49"/>
      <c r="I50" s="21"/>
      <c r="J50" s="49"/>
      <c r="K50" s="21"/>
      <c r="L50" s="49"/>
      <c r="M50" s="21"/>
      <c r="N50" s="49"/>
    </row>
    <row r="51" spans="1:14" ht="25.5" x14ac:dyDescent="0.2">
      <c r="B51" s="44" t="s">
        <v>263</v>
      </c>
      <c r="C51" s="21"/>
      <c r="D51" s="49"/>
      <c r="E51" s="21"/>
      <c r="F51" s="49"/>
      <c r="G51" s="21"/>
      <c r="H51" s="49"/>
      <c r="I51" s="21"/>
      <c r="J51" s="49"/>
      <c r="K51" s="21"/>
      <c r="L51" s="49"/>
      <c r="M51" s="21"/>
      <c r="N51" s="49"/>
    </row>
    <row r="52" spans="1:14" ht="25.5" x14ac:dyDescent="0.2">
      <c r="B52" s="44" t="s">
        <v>264</v>
      </c>
      <c r="C52" s="21"/>
      <c r="D52" s="49"/>
      <c r="E52" s="21"/>
      <c r="F52" s="49"/>
      <c r="G52" s="21"/>
      <c r="H52" s="49"/>
      <c r="I52" s="21"/>
      <c r="J52" s="49"/>
      <c r="K52" s="21"/>
      <c r="L52" s="49"/>
      <c r="M52" s="21"/>
      <c r="N52" s="49"/>
    </row>
    <row r="53" spans="1:14" ht="25.5" x14ac:dyDescent="0.2">
      <c r="B53" s="44" t="s">
        <v>464</v>
      </c>
      <c r="C53" s="21"/>
      <c r="D53" s="49"/>
      <c r="E53" s="21"/>
      <c r="F53" s="49"/>
      <c r="G53" s="21"/>
      <c r="H53" s="49"/>
      <c r="I53" s="21"/>
      <c r="J53" s="49"/>
      <c r="K53" s="21"/>
      <c r="L53" s="49"/>
      <c r="M53" s="21"/>
      <c r="N53" s="49"/>
    </row>
    <row r="54" spans="1:14" ht="38.25" x14ac:dyDescent="0.2">
      <c r="B54" s="44" t="s">
        <v>465</v>
      </c>
      <c r="C54" s="21"/>
      <c r="D54" s="49"/>
      <c r="E54" s="21"/>
      <c r="F54" s="49"/>
      <c r="G54" s="21"/>
      <c r="H54" s="49"/>
      <c r="I54" s="21"/>
      <c r="J54" s="49"/>
      <c r="K54" s="21"/>
      <c r="L54" s="49"/>
      <c r="M54" s="21"/>
      <c r="N54" s="49"/>
    </row>
    <row r="55" spans="1:14" x14ac:dyDescent="0.2">
      <c r="B55" s="44" t="s">
        <v>333</v>
      </c>
      <c r="C55" s="21"/>
      <c r="D55" s="49"/>
      <c r="E55" s="21"/>
      <c r="F55" s="49"/>
      <c r="G55" s="21"/>
      <c r="H55" s="49"/>
      <c r="I55" s="21"/>
      <c r="J55" s="49"/>
      <c r="K55" s="21"/>
      <c r="L55" s="49"/>
      <c r="M55" s="21"/>
      <c r="N55" s="49"/>
    </row>
    <row r="56" spans="1:14" x14ac:dyDescent="0.2">
      <c r="B56" s="56" t="s">
        <v>220</v>
      </c>
      <c r="C56" s="29"/>
      <c r="D56" s="57">
        <f>D36+D41+D48</f>
        <v>0</v>
      </c>
      <c r="E56" s="29"/>
      <c r="F56" s="57">
        <f>F36+F41+F48</f>
        <v>0</v>
      </c>
      <c r="G56" s="29"/>
      <c r="H56" s="57">
        <f>H36+H41+H48</f>
        <v>0</v>
      </c>
      <c r="I56" s="29"/>
      <c r="J56" s="57">
        <f>J36+J41+J48</f>
        <v>0</v>
      </c>
      <c r="K56" s="29"/>
      <c r="L56" s="57">
        <f>L36+L41+L48</f>
        <v>0</v>
      </c>
      <c r="M56" s="29"/>
      <c r="N56" s="57">
        <f>N36+N41+N48</f>
        <v>0</v>
      </c>
    </row>
    <row r="57" spans="1:14" x14ac:dyDescent="0.2">
      <c r="B57" s="56" t="s">
        <v>221</v>
      </c>
      <c r="C57" s="29"/>
      <c r="D57" s="57">
        <f>D56/(COUNTIF(D36:D48,"&gt;0")+0.00000001)</f>
        <v>0</v>
      </c>
      <c r="E57" s="29"/>
      <c r="F57" s="57">
        <f>F56/(COUNTIF(F36:F48,"&gt;0")+0.00000001)</f>
        <v>0</v>
      </c>
      <c r="G57" s="29"/>
      <c r="H57" s="57">
        <f>H56/(COUNTIF(H36:H48,"&gt;0")+0.00000001)</f>
        <v>0</v>
      </c>
      <c r="I57" s="29"/>
      <c r="J57" s="57">
        <f>J56/(COUNTIF(J36:J48,"&gt;0")+0.00000001)</f>
        <v>0</v>
      </c>
      <c r="K57" s="29"/>
      <c r="L57" s="57">
        <f>L56/(COUNTIF(L36:L48,"&gt;0")+0.00000001)</f>
        <v>0</v>
      </c>
      <c r="M57" s="29"/>
      <c r="N57" s="57">
        <f>N56/(COUNTIF(N36:N48,"&gt;0")+0.00000001)</f>
        <v>0</v>
      </c>
    </row>
    <row r="58" spans="1:14" x14ac:dyDescent="0.2">
      <c r="B58" s="56" t="s">
        <v>222</v>
      </c>
      <c r="C58" s="29"/>
      <c r="D58" s="57">
        <f>D57/5*100</f>
        <v>0</v>
      </c>
      <c r="E58" s="29"/>
      <c r="F58" s="57">
        <f>F57/5*100</f>
        <v>0</v>
      </c>
      <c r="G58" s="29"/>
      <c r="H58" s="57">
        <f>H57/5*100</f>
        <v>0</v>
      </c>
      <c r="I58" s="29"/>
      <c r="J58" s="57">
        <f>J57/5*100</f>
        <v>0</v>
      </c>
      <c r="K58" s="29"/>
      <c r="L58" s="57">
        <f>L57/5*100</f>
        <v>0</v>
      </c>
      <c r="M58" s="29"/>
      <c r="N58" s="57">
        <f>N57/5*100</f>
        <v>0</v>
      </c>
    </row>
    <row r="59" spans="1:14" x14ac:dyDescent="0.2">
      <c r="A59" s="41" t="s">
        <v>212</v>
      </c>
    </row>
    <row r="60" spans="1:14" x14ac:dyDescent="0.2">
      <c r="A60" s="42" t="s">
        <v>384</v>
      </c>
    </row>
    <row r="61" spans="1:14" x14ac:dyDescent="0.2">
      <c r="A61" s="42" t="s">
        <v>213</v>
      </c>
    </row>
    <row r="62" spans="1:14" x14ac:dyDescent="0.2">
      <c r="A62" s="42" t="s">
        <v>214</v>
      </c>
    </row>
    <row r="63" spans="1:14" x14ac:dyDescent="0.2">
      <c r="A63" s="42" t="s">
        <v>215</v>
      </c>
    </row>
    <row r="64" spans="1:14" x14ac:dyDescent="0.2">
      <c r="A64" s="42" t="s">
        <v>216</v>
      </c>
    </row>
    <row r="65" spans="1:1" x14ac:dyDescent="0.2">
      <c r="A65" s="42" t="s">
        <v>217</v>
      </c>
    </row>
  </sheetData>
  <sheetProtection algorithmName="SHA-512" hashValue="XfciYZoAV4EtvRi2/Cta8mVhuNC3mQb/1DDFsVmFrIhiYSpWSHi6Hph9XdF4I+ihvoZBZrOHIcSN9Zk5zR/wYw==" saltValue="rBo8+OYnAl4vhK4HMem6vA==" spinCount="100000" sheet="1" objects="1" scenarios="1"/>
  <phoneticPr fontId="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570312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5703125" style="23" customWidth="1"/>
    <col min="14" max="14" width="6.7109375" style="37" customWidth="1"/>
    <col min="15" max="16384" width="9.140625" style="5"/>
  </cols>
  <sheetData>
    <row r="1" spans="1:14" x14ac:dyDescent="0.2">
      <c r="A1" s="54" t="s">
        <v>79</v>
      </c>
      <c r="C1" s="13" t="s">
        <v>469</v>
      </c>
      <c r="D1" s="46"/>
      <c r="E1" s="13" t="s">
        <v>469</v>
      </c>
      <c r="F1" s="46"/>
      <c r="G1" s="13" t="s">
        <v>469</v>
      </c>
      <c r="H1" s="46"/>
      <c r="I1" s="13" t="s">
        <v>469</v>
      </c>
      <c r="J1" s="46"/>
      <c r="K1" s="13" t="s">
        <v>469</v>
      </c>
      <c r="L1" s="46"/>
      <c r="M1" s="13" t="s">
        <v>469</v>
      </c>
      <c r="N1" s="46"/>
    </row>
    <row r="2" spans="1:14" ht="25.5" customHeight="1" x14ac:dyDescent="0.2">
      <c r="C2" s="19" t="s">
        <v>70</v>
      </c>
      <c r="D2" s="51" t="s">
        <v>71</v>
      </c>
      <c r="E2" s="19" t="s">
        <v>70</v>
      </c>
      <c r="F2" s="51" t="s">
        <v>71</v>
      </c>
      <c r="G2" s="19" t="s">
        <v>70</v>
      </c>
      <c r="H2" s="51" t="s">
        <v>71</v>
      </c>
      <c r="I2" s="19" t="s">
        <v>70</v>
      </c>
      <c r="J2" s="51" t="s">
        <v>71</v>
      </c>
      <c r="K2" s="19" t="s">
        <v>70</v>
      </c>
      <c r="L2" s="51" t="s">
        <v>71</v>
      </c>
      <c r="M2" s="19" t="s">
        <v>70</v>
      </c>
      <c r="N2" s="51" t="s">
        <v>71</v>
      </c>
    </row>
    <row r="3" spans="1:14" ht="15" x14ac:dyDescent="0.25">
      <c r="A3" s="37" t="s">
        <v>352</v>
      </c>
      <c r="C3" s="20"/>
      <c r="D3" s="69">
        <f>SUM(C4:C13)/(COUNTIF(C4:C13,"&gt;0")+0.00000001)</f>
        <v>0</v>
      </c>
      <c r="E3" s="20"/>
      <c r="F3" s="69">
        <f>SUM(E4:E13)/(COUNTIF(E4:E13,"&gt;0")+0.00000001)</f>
        <v>0</v>
      </c>
      <c r="G3" s="20"/>
      <c r="H3" s="69">
        <f>SUM(G4:G13)/(COUNTIF(G4:G13,"&gt;0")+0.00000001)</f>
        <v>0</v>
      </c>
      <c r="I3" s="20"/>
      <c r="J3" s="69">
        <f>SUM(I4:I13)/(COUNTIF(I4:I13,"&gt;0")+0.00000001)</f>
        <v>0</v>
      </c>
      <c r="K3" s="20"/>
      <c r="L3" s="69">
        <f>SUM(K4:K13)/(COUNTIF(K4:K13,"&gt;0")+0.00000001)</f>
        <v>0</v>
      </c>
      <c r="M3" s="20"/>
      <c r="N3" s="69">
        <f>SUM(M4:M13)/(COUNTIF(M4:M13,"&gt;0")+0.00000001)</f>
        <v>0</v>
      </c>
    </row>
    <row r="4" spans="1:14" x14ac:dyDescent="0.2">
      <c r="B4" s="44" t="s">
        <v>334</v>
      </c>
      <c r="C4" s="21"/>
      <c r="D4" s="49"/>
      <c r="E4" s="21"/>
      <c r="F4" s="49"/>
      <c r="G4" s="21"/>
      <c r="H4" s="49"/>
      <c r="I4" s="21"/>
      <c r="J4" s="49"/>
      <c r="K4" s="21"/>
      <c r="L4" s="49"/>
      <c r="M4" s="21"/>
      <c r="N4" s="49"/>
    </row>
    <row r="5" spans="1:14" x14ac:dyDescent="0.2">
      <c r="B5" s="44" t="s">
        <v>335</v>
      </c>
      <c r="C5" s="21"/>
      <c r="D5" s="49"/>
      <c r="E5" s="21"/>
      <c r="F5" s="49"/>
      <c r="G5" s="21"/>
      <c r="H5" s="49"/>
      <c r="I5" s="21"/>
      <c r="J5" s="49"/>
      <c r="K5" s="21"/>
      <c r="L5" s="49"/>
      <c r="M5" s="21"/>
      <c r="N5" s="49"/>
    </row>
    <row r="6" spans="1:14" ht="38.25" x14ac:dyDescent="0.2">
      <c r="B6" s="44" t="s">
        <v>466</v>
      </c>
      <c r="C6" s="21"/>
      <c r="D6" s="49"/>
      <c r="E6" s="21"/>
      <c r="F6" s="49"/>
      <c r="G6" s="21"/>
      <c r="H6" s="49"/>
      <c r="I6" s="21"/>
      <c r="J6" s="49"/>
      <c r="K6" s="21"/>
      <c r="L6" s="49"/>
      <c r="M6" s="21"/>
      <c r="N6" s="49"/>
    </row>
    <row r="7" spans="1:14" ht="25.5" x14ac:dyDescent="0.2">
      <c r="B7" s="44" t="s">
        <v>336</v>
      </c>
      <c r="C7" s="21"/>
      <c r="D7" s="49"/>
      <c r="E7" s="21"/>
      <c r="F7" s="49"/>
      <c r="G7" s="21"/>
      <c r="H7" s="49"/>
      <c r="I7" s="21"/>
      <c r="J7" s="49"/>
      <c r="K7" s="21"/>
      <c r="L7" s="49"/>
      <c r="M7" s="21"/>
      <c r="N7" s="49"/>
    </row>
    <row r="8" spans="1:14" x14ac:dyDescent="0.2">
      <c r="B8" s="44" t="s">
        <v>337</v>
      </c>
      <c r="C8" s="21"/>
      <c r="D8" s="49"/>
      <c r="E8" s="21"/>
      <c r="F8" s="49"/>
      <c r="G8" s="21"/>
      <c r="H8" s="49"/>
      <c r="I8" s="21"/>
      <c r="J8" s="49"/>
      <c r="K8" s="21"/>
      <c r="L8" s="49"/>
      <c r="M8" s="21"/>
      <c r="N8" s="49"/>
    </row>
    <row r="9" spans="1:14" x14ac:dyDescent="0.2">
      <c r="B9" s="44" t="s">
        <v>338</v>
      </c>
      <c r="C9" s="21"/>
      <c r="D9" s="49"/>
      <c r="E9" s="21"/>
      <c r="F9" s="49"/>
      <c r="G9" s="21"/>
      <c r="H9" s="49"/>
      <c r="I9" s="21"/>
      <c r="J9" s="49"/>
      <c r="K9" s="21"/>
      <c r="L9" s="49"/>
      <c r="M9" s="21"/>
      <c r="N9" s="49"/>
    </row>
    <row r="10" spans="1:14" x14ac:dyDescent="0.2">
      <c r="B10" s="44" t="s">
        <v>339</v>
      </c>
      <c r="C10" s="21"/>
      <c r="D10" s="49"/>
      <c r="E10" s="21"/>
      <c r="F10" s="49"/>
      <c r="G10" s="21"/>
      <c r="H10" s="49"/>
      <c r="I10" s="21"/>
      <c r="J10" s="49"/>
      <c r="K10" s="21"/>
      <c r="L10" s="49"/>
      <c r="M10" s="21"/>
      <c r="N10" s="49"/>
    </row>
    <row r="11" spans="1:14" x14ac:dyDescent="0.2">
      <c r="B11" s="44" t="s">
        <v>340</v>
      </c>
      <c r="C11" s="21"/>
      <c r="D11" s="49"/>
      <c r="E11" s="21"/>
      <c r="F11" s="49"/>
      <c r="G11" s="21"/>
      <c r="H11" s="49"/>
      <c r="I11" s="21"/>
      <c r="J11" s="49"/>
      <c r="K11" s="21"/>
      <c r="L11" s="49"/>
      <c r="M11" s="21"/>
      <c r="N11" s="49"/>
    </row>
    <row r="12" spans="1:14" x14ac:dyDescent="0.2">
      <c r="B12" s="44" t="s">
        <v>341</v>
      </c>
      <c r="C12" s="21"/>
      <c r="D12" s="49"/>
      <c r="E12" s="21"/>
      <c r="F12" s="49"/>
      <c r="G12" s="21"/>
      <c r="H12" s="49"/>
      <c r="I12" s="21"/>
      <c r="J12" s="49"/>
      <c r="K12" s="21"/>
      <c r="L12" s="49"/>
      <c r="M12" s="21"/>
      <c r="N12" s="49"/>
    </row>
    <row r="13" spans="1:14" x14ac:dyDescent="0.2">
      <c r="B13" s="44" t="s">
        <v>342</v>
      </c>
      <c r="C13" s="21"/>
      <c r="D13" s="49"/>
      <c r="E13" s="21"/>
      <c r="F13" s="49"/>
      <c r="G13" s="21"/>
      <c r="H13" s="49"/>
      <c r="I13" s="21"/>
      <c r="J13" s="49"/>
      <c r="K13" s="21"/>
      <c r="L13" s="49"/>
      <c r="M13" s="21"/>
      <c r="N13" s="49"/>
    </row>
    <row r="14" spans="1:14" ht="15" x14ac:dyDescent="0.25">
      <c r="A14" s="37" t="s">
        <v>353</v>
      </c>
      <c r="C14" s="20"/>
      <c r="D14" s="69">
        <f>SUM(C15:C29)/(COUNTIF(C15:C29,"&gt;0")+0.00000001)</f>
        <v>0</v>
      </c>
      <c r="E14" s="20"/>
      <c r="F14" s="69">
        <f>SUM(E15:E29)/(COUNTIF(E15:E29,"&gt;0")+0.00000001)</f>
        <v>0</v>
      </c>
      <c r="G14" s="20"/>
      <c r="H14" s="69">
        <f>SUM(G15:G29)/(COUNTIF(G15:G29,"&gt;0")+0.00000001)</f>
        <v>0</v>
      </c>
      <c r="I14" s="20"/>
      <c r="J14" s="69">
        <f>SUM(I15:I29)/(COUNTIF(I15:I29,"&gt;0")+0.00000001)</f>
        <v>0</v>
      </c>
      <c r="K14" s="20"/>
      <c r="L14" s="69">
        <f>SUM(K15:K29)/(COUNTIF(K15:K29,"&gt;0")+0.00000001)</f>
        <v>0</v>
      </c>
      <c r="M14" s="20"/>
      <c r="N14" s="69">
        <f>SUM(M15:M29)/(COUNTIF(M15:M29,"&gt;0")+0.00000001)</f>
        <v>0</v>
      </c>
    </row>
    <row r="15" spans="1:14" x14ac:dyDescent="0.2">
      <c r="B15" s="44" t="s">
        <v>343</v>
      </c>
      <c r="C15" s="21"/>
      <c r="D15" s="49"/>
      <c r="E15" s="21"/>
      <c r="F15" s="49"/>
      <c r="G15" s="21"/>
      <c r="H15" s="49"/>
      <c r="I15" s="21"/>
      <c r="J15" s="49"/>
      <c r="K15" s="21"/>
      <c r="L15" s="49"/>
      <c r="M15" s="21"/>
      <c r="N15" s="49"/>
    </row>
    <row r="16" spans="1:14" x14ac:dyDescent="0.2">
      <c r="B16" s="44" t="s">
        <v>344</v>
      </c>
      <c r="C16" s="21"/>
      <c r="D16" s="49"/>
      <c r="E16" s="21"/>
      <c r="F16" s="49"/>
      <c r="G16" s="21"/>
      <c r="H16" s="49"/>
      <c r="I16" s="21"/>
      <c r="J16" s="49"/>
      <c r="K16" s="21"/>
      <c r="L16" s="49"/>
      <c r="M16" s="21"/>
      <c r="N16" s="49"/>
    </row>
    <row r="17" spans="1:14" x14ac:dyDescent="0.2">
      <c r="B17" s="44" t="s">
        <v>346</v>
      </c>
      <c r="C17" s="21"/>
      <c r="D17" s="49"/>
      <c r="E17" s="21"/>
      <c r="F17" s="49"/>
      <c r="G17" s="21"/>
      <c r="H17" s="49"/>
      <c r="I17" s="21"/>
      <c r="J17" s="49"/>
      <c r="K17" s="21"/>
      <c r="L17" s="49"/>
      <c r="M17" s="21"/>
      <c r="N17" s="49"/>
    </row>
    <row r="18" spans="1:14" x14ac:dyDescent="0.2">
      <c r="B18" s="44" t="s">
        <v>345</v>
      </c>
      <c r="C18" s="21"/>
      <c r="D18" s="49"/>
      <c r="E18" s="21"/>
      <c r="F18" s="49"/>
      <c r="G18" s="21"/>
      <c r="H18" s="49"/>
      <c r="I18" s="21"/>
      <c r="J18" s="49"/>
      <c r="K18" s="21"/>
      <c r="L18" s="49"/>
      <c r="M18" s="21"/>
      <c r="N18" s="49"/>
    </row>
    <row r="19" spans="1:14" x14ac:dyDescent="0.2">
      <c r="B19" s="44" t="s">
        <v>347</v>
      </c>
      <c r="C19" s="21"/>
      <c r="D19" s="49"/>
      <c r="E19" s="21"/>
      <c r="F19" s="49"/>
      <c r="G19" s="21"/>
      <c r="H19" s="49"/>
      <c r="I19" s="21"/>
      <c r="J19" s="49"/>
      <c r="K19" s="21"/>
      <c r="L19" s="49"/>
      <c r="M19" s="21"/>
      <c r="N19" s="49"/>
    </row>
    <row r="20" spans="1:14" ht="25.5" x14ac:dyDescent="0.2">
      <c r="B20" s="44" t="s">
        <v>348</v>
      </c>
      <c r="C20" s="21"/>
      <c r="D20" s="49"/>
      <c r="E20" s="21"/>
      <c r="F20" s="49"/>
      <c r="G20" s="21"/>
      <c r="H20" s="49"/>
      <c r="I20" s="21"/>
      <c r="J20" s="49"/>
      <c r="K20" s="21"/>
      <c r="L20" s="49"/>
      <c r="M20" s="21"/>
      <c r="N20" s="49"/>
    </row>
    <row r="21" spans="1:14" x14ac:dyDescent="0.2">
      <c r="B21" s="44" t="s">
        <v>349</v>
      </c>
      <c r="C21" s="21"/>
      <c r="D21" s="49"/>
      <c r="E21" s="21"/>
      <c r="F21" s="49"/>
      <c r="G21" s="21"/>
      <c r="H21" s="49"/>
      <c r="I21" s="21"/>
      <c r="J21" s="49"/>
      <c r="K21" s="21"/>
      <c r="L21" s="49"/>
      <c r="M21" s="21"/>
      <c r="N21" s="49"/>
    </row>
    <row r="22" spans="1:14" ht="25.5" x14ac:dyDescent="0.2">
      <c r="B22" s="44" t="s">
        <v>362</v>
      </c>
      <c r="C22" s="21"/>
      <c r="D22" s="49"/>
      <c r="E22" s="21"/>
      <c r="F22" s="49"/>
      <c r="G22" s="21"/>
      <c r="H22" s="49"/>
      <c r="I22" s="21"/>
      <c r="J22" s="49"/>
      <c r="K22" s="21"/>
      <c r="L22" s="49"/>
      <c r="M22" s="21"/>
      <c r="N22" s="49"/>
    </row>
    <row r="23" spans="1:14" ht="25.5" x14ac:dyDescent="0.2">
      <c r="B23" s="44" t="s">
        <v>363</v>
      </c>
      <c r="C23" s="21"/>
      <c r="D23" s="49"/>
      <c r="E23" s="21"/>
      <c r="F23" s="49"/>
      <c r="G23" s="21"/>
      <c r="H23" s="49"/>
      <c r="I23" s="21"/>
      <c r="J23" s="49"/>
      <c r="K23" s="21"/>
      <c r="L23" s="49"/>
      <c r="M23" s="21"/>
      <c r="N23" s="49"/>
    </row>
    <row r="24" spans="1:14" x14ac:dyDescent="0.2">
      <c r="B24" s="44" t="s">
        <v>350</v>
      </c>
      <c r="C24" s="21"/>
      <c r="D24" s="49"/>
      <c r="E24" s="21"/>
      <c r="F24" s="49"/>
      <c r="G24" s="21"/>
      <c r="H24" s="49"/>
      <c r="I24" s="21"/>
      <c r="J24" s="49"/>
      <c r="K24" s="21"/>
      <c r="L24" s="49"/>
      <c r="M24" s="21"/>
      <c r="N24" s="49"/>
    </row>
    <row r="25" spans="1:14" x14ac:dyDescent="0.2">
      <c r="B25" s="44" t="s">
        <v>351</v>
      </c>
      <c r="C25" s="21"/>
      <c r="D25" s="49"/>
      <c r="E25" s="21"/>
      <c r="F25" s="49"/>
      <c r="G25" s="21"/>
      <c r="H25" s="49"/>
      <c r="I25" s="21"/>
      <c r="J25" s="49"/>
      <c r="K25" s="21"/>
      <c r="L25" s="49"/>
      <c r="M25" s="21"/>
      <c r="N25" s="49"/>
    </row>
    <row r="26" spans="1:14" ht="25.5" x14ac:dyDescent="0.2">
      <c r="B26" s="44" t="s">
        <v>354</v>
      </c>
      <c r="C26" s="21"/>
      <c r="D26" s="49"/>
      <c r="E26" s="21"/>
      <c r="F26" s="49"/>
      <c r="G26" s="21"/>
      <c r="H26" s="49"/>
      <c r="I26" s="21"/>
      <c r="J26" s="49"/>
      <c r="K26" s="21"/>
      <c r="L26" s="49"/>
      <c r="M26" s="21"/>
      <c r="N26" s="49"/>
    </row>
    <row r="27" spans="1:14" ht="25.5" x14ac:dyDescent="0.2">
      <c r="B27" s="44" t="s">
        <v>355</v>
      </c>
      <c r="C27" s="21"/>
      <c r="D27" s="49"/>
      <c r="E27" s="21"/>
      <c r="F27" s="49"/>
      <c r="G27" s="21"/>
      <c r="H27" s="49"/>
      <c r="I27" s="21"/>
      <c r="J27" s="49"/>
      <c r="K27" s="21"/>
      <c r="L27" s="49"/>
      <c r="M27" s="21"/>
      <c r="N27" s="49"/>
    </row>
    <row r="28" spans="1:14" x14ac:dyDescent="0.2">
      <c r="B28" s="44" t="s">
        <v>356</v>
      </c>
      <c r="C28" s="21"/>
      <c r="D28" s="49"/>
      <c r="E28" s="21"/>
      <c r="F28" s="49"/>
      <c r="G28" s="21"/>
      <c r="H28" s="49"/>
      <c r="I28" s="21"/>
      <c r="J28" s="49"/>
      <c r="K28" s="21"/>
      <c r="L28" s="49"/>
      <c r="M28" s="21"/>
      <c r="N28" s="49"/>
    </row>
    <row r="29" spans="1:14" x14ac:dyDescent="0.2">
      <c r="B29" s="44" t="s">
        <v>357</v>
      </c>
      <c r="C29" s="21"/>
      <c r="D29" s="49"/>
      <c r="E29" s="21"/>
      <c r="F29" s="49"/>
      <c r="G29" s="21"/>
      <c r="H29" s="49"/>
      <c r="I29" s="21"/>
      <c r="J29" s="49"/>
      <c r="K29" s="21"/>
      <c r="L29" s="49"/>
      <c r="M29" s="21"/>
      <c r="N29" s="49"/>
    </row>
    <row r="30" spans="1:14" ht="15" x14ac:dyDescent="0.25">
      <c r="A30" s="37" t="s">
        <v>376</v>
      </c>
      <c r="C30" s="20"/>
      <c r="D30" s="69">
        <f>SUM(C31:C44)/(COUNTIF(C31:C44,"&gt;0")+0.00000001)</f>
        <v>0</v>
      </c>
      <c r="E30" s="20"/>
      <c r="F30" s="69">
        <f>SUM(E31:E44)/(COUNTIF(E31:E44,"&gt;0")+0.00000001)</f>
        <v>0</v>
      </c>
      <c r="G30" s="20"/>
      <c r="H30" s="69">
        <f>SUM(G31:G44)/(COUNTIF(G31:G44,"&gt;0")+0.00000001)</f>
        <v>0</v>
      </c>
      <c r="I30" s="20"/>
      <c r="J30" s="69">
        <f>SUM(I31:I44)/(COUNTIF(I31:I44,"&gt;0")+0.00000001)</f>
        <v>0</v>
      </c>
      <c r="K30" s="20"/>
      <c r="L30" s="69">
        <f>SUM(K31:K44)/(COUNTIF(K31:K44,"&gt;0")+0.00000001)</f>
        <v>0</v>
      </c>
      <c r="M30" s="20"/>
      <c r="N30" s="69">
        <f>SUM(M31:M44)/(COUNTIF(M31:M44,"&gt;0")+0.00000001)</f>
        <v>0</v>
      </c>
    </row>
    <row r="31" spans="1:14" x14ac:dyDescent="0.2">
      <c r="B31" s="44" t="s">
        <v>343</v>
      </c>
      <c r="C31" s="21"/>
      <c r="D31" s="49"/>
      <c r="E31" s="21"/>
      <c r="F31" s="49"/>
      <c r="G31" s="21"/>
      <c r="H31" s="49"/>
      <c r="I31" s="21"/>
      <c r="J31" s="49"/>
      <c r="K31" s="21"/>
      <c r="L31" s="49"/>
      <c r="M31" s="21"/>
      <c r="N31" s="49"/>
    </row>
    <row r="32" spans="1:14" x14ac:dyDescent="0.2">
      <c r="B32" s="44" t="s">
        <v>344</v>
      </c>
      <c r="C32" s="21"/>
      <c r="D32" s="49"/>
      <c r="E32" s="21"/>
      <c r="F32" s="49"/>
      <c r="G32" s="21"/>
      <c r="H32" s="49"/>
      <c r="I32" s="21"/>
      <c r="J32" s="49"/>
      <c r="K32" s="21"/>
      <c r="L32" s="49"/>
      <c r="M32" s="21"/>
      <c r="N32" s="49"/>
    </row>
    <row r="33" spans="1:14" x14ac:dyDescent="0.2">
      <c r="B33" s="44" t="s">
        <v>358</v>
      </c>
      <c r="C33" s="21"/>
      <c r="D33" s="49"/>
      <c r="E33" s="21"/>
      <c r="F33" s="49"/>
      <c r="G33" s="21"/>
      <c r="H33" s="49"/>
      <c r="I33" s="21"/>
      <c r="J33" s="49"/>
      <c r="K33" s="21"/>
      <c r="L33" s="49"/>
      <c r="M33" s="21"/>
      <c r="N33" s="49"/>
    </row>
    <row r="34" spans="1:14" x14ac:dyDescent="0.2">
      <c r="B34" s="44" t="s">
        <v>359</v>
      </c>
      <c r="C34" s="21"/>
      <c r="D34" s="49"/>
      <c r="E34" s="21"/>
      <c r="F34" s="49"/>
      <c r="G34" s="21"/>
      <c r="H34" s="49"/>
      <c r="I34" s="21"/>
      <c r="J34" s="49"/>
      <c r="K34" s="21"/>
      <c r="L34" s="49"/>
      <c r="M34" s="21"/>
      <c r="N34" s="49"/>
    </row>
    <row r="35" spans="1:14" x14ac:dyDescent="0.2">
      <c r="B35" s="44" t="s">
        <v>360</v>
      </c>
      <c r="C35" s="21"/>
      <c r="D35" s="49"/>
      <c r="E35" s="21"/>
      <c r="F35" s="49"/>
      <c r="G35" s="21"/>
      <c r="H35" s="49"/>
      <c r="I35" s="21"/>
      <c r="J35" s="49"/>
      <c r="K35" s="21"/>
      <c r="L35" s="49"/>
      <c r="M35" s="21"/>
      <c r="N35" s="49"/>
    </row>
    <row r="36" spans="1:14" x14ac:dyDescent="0.2">
      <c r="B36" s="44" t="s">
        <v>361</v>
      </c>
      <c r="C36" s="21"/>
      <c r="D36" s="49"/>
      <c r="E36" s="21"/>
      <c r="F36" s="49"/>
      <c r="G36" s="21"/>
      <c r="H36" s="49"/>
      <c r="I36" s="21"/>
      <c r="J36" s="49"/>
      <c r="K36" s="21"/>
      <c r="L36" s="49"/>
      <c r="M36" s="21"/>
      <c r="N36" s="49"/>
    </row>
    <row r="37" spans="1:14" ht="25.5" x14ac:dyDescent="0.2">
      <c r="B37" s="44" t="s">
        <v>364</v>
      </c>
      <c r="C37" s="21"/>
      <c r="D37" s="49"/>
      <c r="E37" s="21"/>
      <c r="F37" s="49"/>
      <c r="G37" s="21"/>
      <c r="H37" s="49"/>
      <c r="I37" s="21"/>
      <c r="J37" s="49"/>
      <c r="K37" s="21"/>
      <c r="L37" s="49"/>
      <c r="M37" s="21"/>
      <c r="N37" s="49"/>
    </row>
    <row r="38" spans="1:14" x14ac:dyDescent="0.2">
      <c r="B38" s="44" t="s">
        <v>365</v>
      </c>
      <c r="C38" s="21"/>
      <c r="D38" s="49"/>
      <c r="E38" s="21"/>
      <c r="F38" s="49"/>
      <c r="G38" s="21"/>
      <c r="H38" s="49"/>
      <c r="I38" s="21"/>
      <c r="J38" s="49"/>
      <c r="K38" s="21"/>
      <c r="L38" s="49"/>
      <c r="M38" s="21"/>
      <c r="N38" s="49"/>
    </row>
    <row r="39" spans="1:14" x14ac:dyDescent="0.2">
      <c r="B39" s="44" t="s">
        <v>366</v>
      </c>
      <c r="C39" s="21"/>
      <c r="D39" s="49"/>
      <c r="E39" s="21"/>
      <c r="F39" s="49"/>
      <c r="G39" s="21"/>
      <c r="H39" s="49"/>
      <c r="I39" s="21"/>
      <c r="J39" s="49"/>
      <c r="K39" s="21"/>
      <c r="L39" s="49"/>
      <c r="M39" s="21"/>
      <c r="N39" s="49"/>
    </row>
    <row r="40" spans="1:14" ht="12.75" customHeight="1" x14ac:dyDescent="0.2">
      <c r="B40" s="44" t="s">
        <v>367</v>
      </c>
      <c r="C40" s="21"/>
      <c r="D40" s="49"/>
      <c r="E40" s="21"/>
      <c r="F40" s="49"/>
      <c r="G40" s="21"/>
      <c r="H40" s="49"/>
      <c r="I40" s="21"/>
      <c r="J40" s="49"/>
      <c r="K40" s="21"/>
      <c r="L40" s="49"/>
      <c r="M40" s="21"/>
      <c r="N40" s="49"/>
    </row>
    <row r="41" spans="1:14" x14ac:dyDescent="0.2">
      <c r="B41" s="44" t="s">
        <v>368</v>
      </c>
      <c r="C41" s="21"/>
      <c r="D41" s="49"/>
      <c r="E41" s="21"/>
      <c r="F41" s="49"/>
      <c r="G41" s="21"/>
      <c r="H41" s="49"/>
      <c r="I41" s="21"/>
      <c r="J41" s="49"/>
      <c r="K41" s="21"/>
      <c r="L41" s="49"/>
      <c r="M41" s="21"/>
      <c r="N41" s="49"/>
    </row>
    <row r="42" spans="1:14" x14ac:dyDescent="0.2">
      <c r="B42" s="44" t="s">
        <v>369</v>
      </c>
      <c r="C42" s="21"/>
      <c r="D42" s="49"/>
      <c r="E42" s="21"/>
      <c r="F42" s="49"/>
      <c r="G42" s="21"/>
      <c r="H42" s="49"/>
      <c r="I42" s="21"/>
      <c r="J42" s="49"/>
      <c r="K42" s="21"/>
      <c r="L42" s="49"/>
      <c r="M42" s="21"/>
      <c r="N42" s="49"/>
    </row>
    <row r="43" spans="1:14" x14ac:dyDescent="0.2">
      <c r="B43" s="44" t="s">
        <v>370</v>
      </c>
      <c r="C43" s="21"/>
      <c r="D43" s="49"/>
      <c r="E43" s="21"/>
      <c r="F43" s="49"/>
      <c r="G43" s="21"/>
      <c r="H43" s="49"/>
      <c r="I43" s="21"/>
      <c r="J43" s="49"/>
      <c r="K43" s="21"/>
      <c r="L43" s="49"/>
      <c r="M43" s="21"/>
      <c r="N43" s="49"/>
    </row>
    <row r="44" spans="1:14" x14ac:dyDescent="0.2">
      <c r="B44" s="44" t="s">
        <v>371</v>
      </c>
      <c r="C44" s="21"/>
      <c r="D44" s="49"/>
      <c r="E44" s="21"/>
      <c r="F44" s="49"/>
      <c r="G44" s="21"/>
      <c r="H44" s="49"/>
      <c r="I44" s="21"/>
      <c r="J44" s="49"/>
      <c r="K44" s="21"/>
      <c r="L44" s="49"/>
      <c r="M44" s="21"/>
      <c r="N44" s="49"/>
    </row>
    <row r="45" spans="1:14" ht="15" x14ac:dyDescent="0.25">
      <c r="A45" s="37" t="s">
        <v>377</v>
      </c>
      <c r="C45" s="20"/>
      <c r="D45" s="69">
        <f>SUM(C46:C51)/(COUNTIF(C46:C51,"&gt;0")+0.00000001)</f>
        <v>0</v>
      </c>
      <c r="E45" s="20"/>
      <c r="F45" s="69">
        <f>SUM(E46:E51)/(COUNTIF(E46:E51,"&gt;0")+0.00000001)</f>
        <v>0</v>
      </c>
      <c r="G45" s="20"/>
      <c r="H45" s="69">
        <f>SUM(G46:G51)/(COUNTIF(G46:G51,"&gt;0")+0.00000001)</f>
        <v>0</v>
      </c>
      <c r="I45" s="20"/>
      <c r="J45" s="69">
        <f>SUM(I46:I51)/(COUNTIF(I46:I51,"&gt;0")+0.00000001)</f>
        <v>0</v>
      </c>
      <c r="K45" s="20"/>
      <c r="L45" s="69">
        <f>SUM(K46:K51)/(COUNTIF(K46:K51,"&gt;0")+0.00000001)</f>
        <v>0</v>
      </c>
      <c r="M45" s="20"/>
      <c r="N45" s="69">
        <f>SUM(M46:M51)/(COUNTIF(M46:M51,"&gt;0")+0.00000001)</f>
        <v>0</v>
      </c>
    </row>
    <row r="46" spans="1:14" x14ac:dyDescent="0.2">
      <c r="B46" s="44" t="s">
        <v>343</v>
      </c>
      <c r="C46" s="21"/>
      <c r="D46" s="49"/>
      <c r="E46" s="21"/>
      <c r="F46" s="49"/>
      <c r="G46" s="21"/>
      <c r="H46" s="49"/>
      <c r="I46" s="21"/>
      <c r="J46" s="49"/>
      <c r="K46" s="21"/>
      <c r="L46" s="49"/>
      <c r="M46" s="21"/>
      <c r="N46" s="49"/>
    </row>
    <row r="47" spans="1:14" x14ac:dyDescent="0.2">
      <c r="B47" s="44" t="s">
        <v>344</v>
      </c>
      <c r="C47" s="21"/>
      <c r="D47" s="49"/>
      <c r="E47" s="21"/>
      <c r="F47" s="49"/>
      <c r="G47" s="21"/>
      <c r="H47" s="49"/>
      <c r="I47" s="21"/>
      <c r="J47" s="49"/>
      <c r="K47" s="21"/>
      <c r="L47" s="49"/>
      <c r="M47" s="21"/>
      <c r="N47" s="49"/>
    </row>
    <row r="48" spans="1:14" x14ac:dyDescent="0.2">
      <c r="B48" s="44" t="s">
        <v>372</v>
      </c>
      <c r="C48" s="21"/>
      <c r="D48" s="49"/>
      <c r="E48" s="21"/>
      <c r="F48" s="49"/>
      <c r="G48" s="21"/>
      <c r="H48" s="49"/>
      <c r="I48" s="21"/>
      <c r="J48" s="49"/>
      <c r="K48" s="21"/>
      <c r="L48" s="49"/>
      <c r="M48" s="21"/>
      <c r="N48" s="49"/>
    </row>
    <row r="49" spans="1:14" x14ac:dyDescent="0.2">
      <c r="B49" s="44" t="s">
        <v>373</v>
      </c>
      <c r="C49" s="21"/>
      <c r="D49" s="49"/>
      <c r="E49" s="21"/>
      <c r="F49" s="49"/>
      <c r="G49" s="21"/>
      <c r="H49" s="49"/>
      <c r="I49" s="21"/>
      <c r="J49" s="49"/>
      <c r="K49" s="21"/>
      <c r="L49" s="49"/>
      <c r="M49" s="21"/>
      <c r="N49" s="49"/>
    </row>
    <row r="50" spans="1:14" x14ac:dyDescent="0.2">
      <c r="B50" s="44" t="s">
        <v>374</v>
      </c>
      <c r="C50" s="21"/>
      <c r="D50" s="49"/>
      <c r="E50" s="21"/>
      <c r="F50" s="49"/>
      <c r="G50" s="21"/>
      <c r="H50" s="49"/>
      <c r="I50" s="21"/>
      <c r="J50" s="49"/>
      <c r="K50" s="21"/>
      <c r="L50" s="49"/>
      <c r="M50" s="21"/>
      <c r="N50" s="49"/>
    </row>
    <row r="51" spans="1:14" x14ac:dyDescent="0.2">
      <c r="B51" s="44" t="s">
        <v>375</v>
      </c>
      <c r="C51" s="21"/>
      <c r="D51" s="49"/>
      <c r="E51" s="21"/>
      <c r="F51" s="49"/>
      <c r="G51" s="21"/>
      <c r="H51" s="49"/>
      <c r="I51" s="21"/>
      <c r="J51" s="49"/>
      <c r="K51" s="21"/>
      <c r="L51" s="49"/>
      <c r="M51" s="21"/>
      <c r="N51" s="49"/>
    </row>
    <row r="52" spans="1:14" x14ac:dyDescent="0.2">
      <c r="B52" s="55" t="s">
        <v>220</v>
      </c>
      <c r="C52" s="29"/>
      <c r="D52" s="57">
        <f>D3+D14+D30+D45</f>
        <v>0</v>
      </c>
      <c r="E52" s="29"/>
      <c r="F52" s="57">
        <f>F3+F14+F30+F45</f>
        <v>0</v>
      </c>
      <c r="G52" s="29"/>
      <c r="H52" s="57">
        <f>H3+H14+H30+H45</f>
        <v>0</v>
      </c>
      <c r="I52" s="29"/>
      <c r="J52" s="57">
        <f>J3+J14+J30+J45</f>
        <v>0</v>
      </c>
      <c r="K52" s="29"/>
      <c r="L52" s="57">
        <f>L3+L14+L30+L45</f>
        <v>0</v>
      </c>
      <c r="M52" s="29"/>
      <c r="N52" s="57">
        <f>N3+N14+N30+N45</f>
        <v>0</v>
      </c>
    </row>
    <row r="53" spans="1:14" x14ac:dyDescent="0.2">
      <c r="B53" s="55" t="s">
        <v>221</v>
      </c>
      <c r="C53" s="29"/>
      <c r="D53" s="57">
        <f>D52/(COUNTIF(D3:D45,"&gt;0")+0.00000001)</f>
        <v>0</v>
      </c>
      <c r="E53" s="29"/>
      <c r="F53" s="57">
        <f>F52/(COUNTIF(F3:F45,"&gt;0")+0.00000001)</f>
        <v>0</v>
      </c>
      <c r="G53" s="29"/>
      <c r="H53" s="57">
        <f>H52/(COUNTIF(H3:H45,"&gt;0")+0.00000001)</f>
        <v>0</v>
      </c>
      <c r="I53" s="29"/>
      <c r="J53" s="57">
        <f>J52/(COUNTIF(J3:J45,"&gt;0")+0.00000001)</f>
        <v>0</v>
      </c>
      <c r="K53" s="29"/>
      <c r="L53" s="57">
        <f>L52/(COUNTIF(L3:L45,"&gt;0")+0.00000001)</f>
        <v>0</v>
      </c>
      <c r="M53" s="29"/>
      <c r="N53" s="57">
        <f>N52/(COUNTIF(N3:N45,"&gt;0")+0.00000001)</f>
        <v>0</v>
      </c>
    </row>
    <row r="54" spans="1:14" x14ac:dyDescent="0.2">
      <c r="B54" s="55" t="s">
        <v>222</v>
      </c>
      <c r="C54" s="29"/>
      <c r="D54" s="57">
        <f>D53/5*100</f>
        <v>0</v>
      </c>
      <c r="E54" s="29"/>
      <c r="F54" s="57">
        <f>F53/5*100</f>
        <v>0</v>
      </c>
      <c r="G54" s="29"/>
      <c r="H54" s="57">
        <f>H53/5*100</f>
        <v>0</v>
      </c>
      <c r="I54" s="29"/>
      <c r="J54" s="57">
        <f>J53/5*100</f>
        <v>0</v>
      </c>
      <c r="K54" s="29"/>
      <c r="L54" s="57">
        <f>L53/5*100</f>
        <v>0</v>
      </c>
      <c r="M54" s="29"/>
      <c r="N54" s="57">
        <f>N53/5*100</f>
        <v>0</v>
      </c>
    </row>
    <row r="55" spans="1:14" x14ac:dyDescent="0.2">
      <c r="A55" s="41" t="s">
        <v>212</v>
      </c>
    </row>
    <row r="56" spans="1:14" x14ac:dyDescent="0.2">
      <c r="A56" s="42" t="s">
        <v>384</v>
      </c>
    </row>
    <row r="57" spans="1:14" x14ac:dyDescent="0.2">
      <c r="A57" s="42" t="s">
        <v>213</v>
      </c>
    </row>
    <row r="58" spans="1:14" x14ac:dyDescent="0.2">
      <c r="A58" s="42" t="s">
        <v>214</v>
      </c>
    </row>
    <row r="59" spans="1:14" x14ac:dyDescent="0.2">
      <c r="A59" s="42" t="s">
        <v>215</v>
      </c>
    </row>
    <row r="60" spans="1:14" x14ac:dyDescent="0.2">
      <c r="A60" s="42" t="s">
        <v>216</v>
      </c>
    </row>
    <row r="61" spans="1:14" x14ac:dyDescent="0.2">
      <c r="A61" s="42" t="s">
        <v>217</v>
      </c>
    </row>
    <row r="63" spans="1:14" x14ac:dyDescent="0.2">
      <c r="A63" s="54" t="s">
        <v>79</v>
      </c>
      <c r="C63" s="13" t="s">
        <v>469</v>
      </c>
      <c r="D63" s="46"/>
      <c r="E63" s="13" t="s">
        <v>469</v>
      </c>
      <c r="F63" s="46"/>
      <c r="G63" s="13" t="s">
        <v>469</v>
      </c>
      <c r="H63" s="46"/>
      <c r="I63" s="13" t="s">
        <v>469</v>
      </c>
      <c r="J63" s="46"/>
      <c r="K63" s="13" t="s">
        <v>469</v>
      </c>
      <c r="L63" s="46"/>
      <c r="M63" s="13" t="s">
        <v>469</v>
      </c>
      <c r="N63" s="46"/>
    </row>
    <row r="64" spans="1:14" ht="25.5" x14ac:dyDescent="0.2">
      <c r="C64" s="19" t="s">
        <v>70</v>
      </c>
      <c r="D64" s="51" t="s">
        <v>71</v>
      </c>
      <c r="E64" s="19" t="s">
        <v>70</v>
      </c>
      <c r="F64" s="51" t="s">
        <v>71</v>
      </c>
      <c r="G64" s="19" t="s">
        <v>70</v>
      </c>
      <c r="H64" s="51" t="s">
        <v>71</v>
      </c>
      <c r="I64" s="19" t="s">
        <v>70</v>
      </c>
      <c r="J64" s="51" t="s">
        <v>71</v>
      </c>
      <c r="K64" s="19" t="s">
        <v>70</v>
      </c>
      <c r="L64" s="51" t="s">
        <v>71</v>
      </c>
      <c r="M64" s="19" t="s">
        <v>70</v>
      </c>
      <c r="N64" s="51" t="s">
        <v>71</v>
      </c>
    </row>
    <row r="65" spans="1:14" ht="15" x14ac:dyDescent="0.25">
      <c r="A65" s="37" t="s">
        <v>352</v>
      </c>
      <c r="C65" s="20"/>
      <c r="D65" s="69">
        <f>SUM(C66:C75)/(COUNTIF(C66:C75,"&gt;0")+0.00000001)</f>
        <v>0</v>
      </c>
      <c r="E65" s="20"/>
      <c r="F65" s="69">
        <f>SUM(E66:E75)/(COUNTIF(E66:E75,"&gt;0")+0.00000001)</f>
        <v>0</v>
      </c>
      <c r="G65" s="20"/>
      <c r="H65" s="69">
        <f>SUM(G66:G75)/(COUNTIF(G66:G75,"&gt;0")+0.00000001)</f>
        <v>0</v>
      </c>
      <c r="I65" s="20"/>
      <c r="J65" s="69">
        <f>SUM(I66:I75)/(COUNTIF(I66:I75,"&gt;0")+0.00000001)</f>
        <v>0</v>
      </c>
      <c r="K65" s="20"/>
      <c r="L65" s="69">
        <f>SUM(K66:K75)/(COUNTIF(K66:K75,"&gt;0")+0.00000001)</f>
        <v>0</v>
      </c>
      <c r="M65" s="20"/>
      <c r="N65" s="69">
        <f>SUM(M66:M75)/(COUNTIF(M66:M75,"&gt;0")+0.00000001)</f>
        <v>0</v>
      </c>
    </row>
    <row r="66" spans="1:14" x14ac:dyDescent="0.2">
      <c r="B66" s="44" t="s">
        <v>334</v>
      </c>
      <c r="C66" s="21"/>
      <c r="D66" s="49"/>
      <c r="E66" s="21"/>
      <c r="F66" s="49"/>
      <c r="G66" s="21"/>
      <c r="H66" s="49"/>
      <c r="I66" s="21"/>
      <c r="J66" s="49"/>
      <c r="K66" s="21"/>
      <c r="L66" s="49"/>
      <c r="M66" s="21"/>
      <c r="N66" s="49"/>
    </row>
    <row r="67" spans="1:14" x14ac:dyDescent="0.2">
      <c r="B67" s="44" t="s">
        <v>335</v>
      </c>
      <c r="C67" s="21"/>
      <c r="D67" s="49"/>
      <c r="E67" s="21"/>
      <c r="F67" s="49"/>
      <c r="G67" s="21"/>
      <c r="H67" s="49"/>
      <c r="I67" s="21"/>
      <c r="J67" s="49"/>
      <c r="K67" s="21"/>
      <c r="L67" s="49"/>
      <c r="M67" s="21"/>
      <c r="N67" s="49"/>
    </row>
    <row r="68" spans="1:14" ht="38.25" x14ac:dyDescent="0.2">
      <c r="B68" s="44" t="s">
        <v>466</v>
      </c>
      <c r="C68" s="21"/>
      <c r="D68" s="49"/>
      <c r="E68" s="21"/>
      <c r="F68" s="49"/>
      <c r="G68" s="21"/>
      <c r="H68" s="49"/>
      <c r="I68" s="21"/>
      <c r="J68" s="49"/>
      <c r="K68" s="21"/>
      <c r="L68" s="49"/>
      <c r="M68" s="21"/>
      <c r="N68" s="49"/>
    </row>
    <row r="69" spans="1:14" ht="25.5" x14ac:dyDescent="0.2">
      <c r="B69" s="44" t="s">
        <v>336</v>
      </c>
      <c r="C69" s="21"/>
      <c r="D69" s="49"/>
      <c r="E69" s="21"/>
      <c r="F69" s="49"/>
      <c r="G69" s="21"/>
      <c r="H69" s="49"/>
      <c r="I69" s="21"/>
      <c r="J69" s="49"/>
      <c r="K69" s="21"/>
      <c r="L69" s="49"/>
      <c r="M69" s="21"/>
      <c r="N69" s="49"/>
    </row>
    <row r="70" spans="1:14" x14ac:dyDescent="0.2">
      <c r="B70" s="44" t="s">
        <v>337</v>
      </c>
      <c r="C70" s="21"/>
      <c r="D70" s="49"/>
      <c r="E70" s="21"/>
      <c r="F70" s="49"/>
      <c r="G70" s="21"/>
      <c r="H70" s="49"/>
      <c r="I70" s="21"/>
      <c r="J70" s="49"/>
      <c r="K70" s="21"/>
      <c r="L70" s="49"/>
      <c r="M70" s="21"/>
      <c r="N70" s="49"/>
    </row>
    <row r="71" spans="1:14" x14ac:dyDescent="0.2">
      <c r="B71" s="44" t="s">
        <v>338</v>
      </c>
      <c r="C71" s="21"/>
      <c r="D71" s="49"/>
      <c r="E71" s="21"/>
      <c r="F71" s="49"/>
      <c r="G71" s="21"/>
      <c r="H71" s="49"/>
      <c r="I71" s="21"/>
      <c r="J71" s="49"/>
      <c r="K71" s="21"/>
      <c r="L71" s="49"/>
      <c r="M71" s="21"/>
      <c r="N71" s="49"/>
    </row>
    <row r="72" spans="1:14" x14ac:dyDescent="0.2">
      <c r="B72" s="44" t="s">
        <v>339</v>
      </c>
      <c r="C72" s="21"/>
      <c r="D72" s="49"/>
      <c r="E72" s="21"/>
      <c r="F72" s="49"/>
      <c r="G72" s="21"/>
      <c r="H72" s="49"/>
      <c r="I72" s="21"/>
      <c r="J72" s="49"/>
      <c r="K72" s="21"/>
      <c r="L72" s="49"/>
      <c r="M72" s="21"/>
      <c r="N72" s="49"/>
    </row>
    <row r="73" spans="1:14" x14ac:dyDescent="0.2">
      <c r="B73" s="44" t="s">
        <v>340</v>
      </c>
      <c r="C73" s="21"/>
      <c r="D73" s="49"/>
      <c r="E73" s="21"/>
      <c r="F73" s="49"/>
      <c r="G73" s="21"/>
      <c r="H73" s="49"/>
      <c r="I73" s="21"/>
      <c r="J73" s="49"/>
      <c r="K73" s="21"/>
      <c r="L73" s="49"/>
      <c r="M73" s="21"/>
      <c r="N73" s="49"/>
    </row>
    <row r="74" spans="1:14" x14ac:dyDescent="0.2">
      <c r="B74" s="44" t="s">
        <v>341</v>
      </c>
      <c r="C74" s="21"/>
      <c r="D74" s="49"/>
      <c r="E74" s="21"/>
      <c r="F74" s="49"/>
      <c r="G74" s="21"/>
      <c r="H74" s="49"/>
      <c r="I74" s="21"/>
      <c r="J74" s="49"/>
      <c r="K74" s="21"/>
      <c r="L74" s="49"/>
      <c r="M74" s="21"/>
      <c r="N74" s="49"/>
    </row>
    <row r="75" spans="1:14" x14ac:dyDescent="0.2">
      <c r="B75" s="44" t="s">
        <v>342</v>
      </c>
      <c r="C75" s="21"/>
      <c r="D75" s="49"/>
      <c r="E75" s="21"/>
      <c r="F75" s="49"/>
      <c r="G75" s="21"/>
      <c r="H75" s="49"/>
      <c r="I75" s="21"/>
      <c r="J75" s="49"/>
      <c r="K75" s="21"/>
      <c r="L75" s="49"/>
      <c r="M75" s="21"/>
      <c r="N75" s="49"/>
    </row>
    <row r="76" spans="1:14" ht="15" x14ac:dyDescent="0.25">
      <c r="A76" s="37" t="s">
        <v>353</v>
      </c>
      <c r="C76" s="20"/>
      <c r="D76" s="69">
        <f>SUM(C77:C91)/(COUNTIF(C77:C91,"&gt;0")+0.00000001)</f>
        <v>0</v>
      </c>
      <c r="E76" s="20"/>
      <c r="F76" s="69">
        <f>SUM(E77:E91)/(COUNTIF(E77:E91,"&gt;0")+0.00000001)</f>
        <v>0</v>
      </c>
      <c r="G76" s="20"/>
      <c r="H76" s="69">
        <f>SUM(G77:G91)/(COUNTIF(G77:G91,"&gt;0")+0.00000001)</f>
        <v>0</v>
      </c>
      <c r="I76" s="20"/>
      <c r="J76" s="69">
        <f>SUM(I77:I91)/(COUNTIF(I77:I91,"&gt;0")+0.00000001)</f>
        <v>0</v>
      </c>
      <c r="K76" s="20"/>
      <c r="L76" s="69">
        <f>SUM(K77:K91)/(COUNTIF(K77:K91,"&gt;0")+0.00000001)</f>
        <v>0</v>
      </c>
      <c r="M76" s="20"/>
      <c r="N76" s="69">
        <f>SUM(M77:M91)/(COUNTIF(M77:M91,"&gt;0")+0.00000001)</f>
        <v>0</v>
      </c>
    </row>
    <row r="77" spans="1:14" x14ac:dyDescent="0.2">
      <c r="B77" s="44" t="s">
        <v>343</v>
      </c>
      <c r="C77" s="21"/>
      <c r="D77" s="49"/>
      <c r="E77" s="21"/>
      <c r="F77" s="49"/>
      <c r="G77" s="21"/>
      <c r="H77" s="49"/>
      <c r="I77" s="21"/>
      <c r="J77" s="49"/>
      <c r="K77" s="21"/>
      <c r="L77" s="49"/>
      <c r="M77" s="21"/>
      <c r="N77" s="49"/>
    </row>
    <row r="78" spans="1:14" x14ac:dyDescent="0.2">
      <c r="B78" s="44" t="s">
        <v>344</v>
      </c>
      <c r="C78" s="21"/>
      <c r="D78" s="49"/>
      <c r="E78" s="21"/>
      <c r="F78" s="49"/>
      <c r="G78" s="21"/>
      <c r="H78" s="49"/>
      <c r="I78" s="21"/>
      <c r="J78" s="49"/>
      <c r="K78" s="21"/>
      <c r="L78" s="49"/>
      <c r="M78" s="21"/>
      <c r="N78" s="49"/>
    </row>
    <row r="79" spans="1:14" x14ac:dyDescent="0.2">
      <c r="B79" s="44" t="s">
        <v>346</v>
      </c>
      <c r="C79" s="21"/>
      <c r="D79" s="49"/>
      <c r="E79" s="21"/>
      <c r="F79" s="49"/>
      <c r="G79" s="21"/>
      <c r="H79" s="49"/>
      <c r="I79" s="21"/>
      <c r="J79" s="49"/>
      <c r="K79" s="21"/>
      <c r="L79" s="49"/>
      <c r="M79" s="21"/>
      <c r="N79" s="49"/>
    </row>
    <row r="80" spans="1:14" x14ac:dyDescent="0.2">
      <c r="B80" s="44" t="s">
        <v>345</v>
      </c>
      <c r="C80" s="21"/>
      <c r="D80" s="49"/>
      <c r="E80" s="21"/>
      <c r="F80" s="49"/>
      <c r="G80" s="21"/>
      <c r="H80" s="49"/>
      <c r="I80" s="21"/>
      <c r="J80" s="49"/>
      <c r="K80" s="21"/>
      <c r="L80" s="49"/>
      <c r="M80" s="21"/>
      <c r="N80" s="49"/>
    </row>
    <row r="81" spans="1:14" x14ac:dyDescent="0.2">
      <c r="B81" s="44" t="s">
        <v>347</v>
      </c>
      <c r="C81" s="21"/>
      <c r="D81" s="49"/>
      <c r="E81" s="21"/>
      <c r="F81" s="49"/>
      <c r="G81" s="21"/>
      <c r="H81" s="49"/>
      <c r="I81" s="21"/>
      <c r="J81" s="49"/>
      <c r="K81" s="21"/>
      <c r="L81" s="49"/>
      <c r="M81" s="21"/>
      <c r="N81" s="49"/>
    </row>
    <row r="82" spans="1:14" ht="25.5" x14ac:dyDescent="0.2">
      <c r="B82" s="44" t="s">
        <v>348</v>
      </c>
      <c r="C82" s="21"/>
      <c r="D82" s="49"/>
      <c r="E82" s="21"/>
      <c r="F82" s="49"/>
      <c r="G82" s="21"/>
      <c r="H82" s="49"/>
      <c r="I82" s="21"/>
      <c r="J82" s="49"/>
      <c r="K82" s="21"/>
      <c r="L82" s="49"/>
      <c r="M82" s="21"/>
      <c r="N82" s="49"/>
    </row>
    <row r="83" spans="1:14" x14ac:dyDescent="0.2">
      <c r="B83" s="44" t="s">
        <v>349</v>
      </c>
      <c r="C83" s="21"/>
      <c r="D83" s="49"/>
      <c r="E83" s="21"/>
      <c r="F83" s="49"/>
      <c r="G83" s="21"/>
      <c r="H83" s="49"/>
      <c r="I83" s="21"/>
      <c r="J83" s="49"/>
      <c r="K83" s="21"/>
      <c r="L83" s="49"/>
      <c r="M83" s="21"/>
      <c r="N83" s="49"/>
    </row>
    <row r="84" spans="1:14" ht="25.5" x14ac:dyDescent="0.2">
      <c r="B84" s="44" t="s">
        <v>362</v>
      </c>
      <c r="C84" s="21"/>
      <c r="D84" s="49"/>
      <c r="E84" s="21"/>
      <c r="F84" s="49"/>
      <c r="G84" s="21"/>
      <c r="H84" s="49"/>
      <c r="I84" s="21"/>
      <c r="J84" s="49"/>
      <c r="K84" s="21"/>
      <c r="L84" s="49"/>
      <c r="M84" s="21"/>
      <c r="N84" s="49"/>
    </row>
    <row r="85" spans="1:14" ht="25.5" x14ac:dyDescent="0.2">
      <c r="B85" s="44" t="s">
        <v>363</v>
      </c>
      <c r="C85" s="21"/>
      <c r="D85" s="49"/>
      <c r="E85" s="21"/>
      <c r="F85" s="49"/>
      <c r="G85" s="21"/>
      <c r="H85" s="49"/>
      <c r="I85" s="21"/>
      <c r="J85" s="49"/>
      <c r="K85" s="21"/>
      <c r="L85" s="49"/>
      <c r="M85" s="21"/>
      <c r="N85" s="49"/>
    </row>
    <row r="86" spans="1:14" x14ac:dyDescent="0.2">
      <c r="B86" s="44" t="s">
        <v>350</v>
      </c>
      <c r="C86" s="21"/>
      <c r="D86" s="49"/>
      <c r="E86" s="21"/>
      <c r="F86" s="49"/>
      <c r="G86" s="21"/>
      <c r="H86" s="49"/>
      <c r="I86" s="21"/>
      <c r="J86" s="49"/>
      <c r="K86" s="21"/>
      <c r="L86" s="49"/>
      <c r="M86" s="21"/>
      <c r="N86" s="49"/>
    </row>
    <row r="87" spans="1:14" x14ac:dyDescent="0.2">
      <c r="B87" s="44" t="s">
        <v>351</v>
      </c>
      <c r="C87" s="21"/>
      <c r="D87" s="49"/>
      <c r="E87" s="21"/>
      <c r="F87" s="49"/>
      <c r="G87" s="21"/>
      <c r="H87" s="49"/>
      <c r="I87" s="21"/>
      <c r="J87" s="49"/>
      <c r="K87" s="21"/>
      <c r="L87" s="49"/>
      <c r="M87" s="21"/>
      <c r="N87" s="49"/>
    </row>
    <row r="88" spans="1:14" ht="25.5" x14ac:dyDescent="0.2">
      <c r="B88" s="44" t="s">
        <v>354</v>
      </c>
      <c r="C88" s="21"/>
      <c r="D88" s="49"/>
      <c r="E88" s="21"/>
      <c r="F88" s="49"/>
      <c r="G88" s="21"/>
      <c r="H88" s="49"/>
      <c r="I88" s="21"/>
      <c r="J88" s="49"/>
      <c r="K88" s="21"/>
      <c r="L88" s="49"/>
      <c r="M88" s="21"/>
      <c r="N88" s="49"/>
    </row>
    <row r="89" spans="1:14" ht="25.5" x14ac:dyDescent="0.2">
      <c r="B89" s="44" t="s">
        <v>355</v>
      </c>
      <c r="C89" s="21"/>
      <c r="D89" s="49"/>
      <c r="E89" s="21"/>
      <c r="F89" s="49"/>
      <c r="G89" s="21"/>
      <c r="H89" s="49"/>
      <c r="I89" s="21"/>
      <c r="J89" s="49"/>
      <c r="K89" s="21"/>
      <c r="L89" s="49"/>
      <c r="M89" s="21"/>
      <c r="N89" s="49"/>
    </row>
    <row r="90" spans="1:14" x14ac:dyDescent="0.2">
      <c r="B90" s="44" t="s">
        <v>356</v>
      </c>
      <c r="C90" s="21"/>
      <c r="D90" s="49"/>
      <c r="E90" s="21"/>
      <c r="F90" s="49"/>
      <c r="G90" s="21"/>
      <c r="H90" s="49"/>
      <c r="I90" s="21"/>
      <c r="J90" s="49"/>
      <c r="K90" s="21"/>
      <c r="L90" s="49"/>
      <c r="M90" s="21"/>
      <c r="N90" s="49"/>
    </row>
    <row r="91" spans="1:14" x14ac:dyDescent="0.2">
      <c r="B91" s="44" t="s">
        <v>357</v>
      </c>
      <c r="C91" s="21"/>
      <c r="D91" s="49"/>
      <c r="E91" s="21"/>
      <c r="F91" s="49"/>
      <c r="G91" s="21"/>
      <c r="H91" s="49"/>
      <c r="I91" s="21"/>
      <c r="J91" s="49"/>
      <c r="K91" s="21"/>
      <c r="L91" s="49"/>
      <c r="M91" s="21"/>
      <c r="N91" s="49"/>
    </row>
    <row r="92" spans="1:14" ht="15" x14ac:dyDescent="0.25">
      <c r="A92" s="37" t="s">
        <v>376</v>
      </c>
      <c r="C92" s="20"/>
      <c r="D92" s="69">
        <f>SUM(C93:C106)/(COUNTIF(C93:C106,"&gt;0")+0.00000001)</f>
        <v>0</v>
      </c>
      <c r="E92" s="20"/>
      <c r="F92" s="69">
        <f>SUM(E93:E106)/(COUNTIF(E93:E106,"&gt;0")+0.00000001)</f>
        <v>0</v>
      </c>
      <c r="G92" s="20"/>
      <c r="H92" s="69">
        <f>SUM(G93:G106)/(COUNTIF(G93:G106,"&gt;0")+0.00000001)</f>
        <v>0</v>
      </c>
      <c r="I92" s="20"/>
      <c r="J92" s="69">
        <f>SUM(I93:I106)/(COUNTIF(I93:I106,"&gt;0")+0.00000001)</f>
        <v>0</v>
      </c>
      <c r="K92" s="20"/>
      <c r="L92" s="69">
        <f>SUM(K93:K106)/(COUNTIF(K93:K106,"&gt;0")+0.00000001)</f>
        <v>0</v>
      </c>
      <c r="M92" s="20"/>
      <c r="N92" s="69">
        <f>SUM(M93:M106)/(COUNTIF(M93:M106,"&gt;0")+0.00000001)</f>
        <v>0</v>
      </c>
    </row>
    <row r="93" spans="1:14" x14ac:dyDescent="0.2">
      <c r="B93" s="44" t="s">
        <v>343</v>
      </c>
      <c r="C93" s="21"/>
      <c r="D93" s="49"/>
      <c r="E93" s="21"/>
      <c r="F93" s="49"/>
      <c r="G93" s="21"/>
      <c r="H93" s="49"/>
      <c r="I93" s="21"/>
      <c r="J93" s="49"/>
      <c r="K93" s="21"/>
      <c r="L93" s="49"/>
      <c r="M93" s="21"/>
      <c r="N93" s="49"/>
    </row>
    <row r="94" spans="1:14" x14ac:dyDescent="0.2">
      <c r="B94" s="44" t="s">
        <v>344</v>
      </c>
      <c r="C94" s="21"/>
      <c r="D94" s="49"/>
      <c r="E94" s="21"/>
      <c r="F94" s="49"/>
      <c r="G94" s="21"/>
      <c r="H94" s="49"/>
      <c r="I94" s="21"/>
      <c r="J94" s="49"/>
      <c r="K94" s="21"/>
      <c r="L94" s="49"/>
      <c r="M94" s="21"/>
      <c r="N94" s="49"/>
    </row>
    <row r="95" spans="1:14" x14ac:dyDescent="0.2">
      <c r="B95" s="44" t="s">
        <v>358</v>
      </c>
      <c r="C95" s="21"/>
      <c r="D95" s="49"/>
      <c r="E95" s="21"/>
      <c r="F95" s="49"/>
      <c r="G95" s="21"/>
      <c r="H95" s="49"/>
      <c r="I95" s="21"/>
      <c r="J95" s="49"/>
      <c r="K95" s="21"/>
      <c r="L95" s="49"/>
      <c r="M95" s="21"/>
      <c r="N95" s="49"/>
    </row>
    <row r="96" spans="1:14" x14ac:dyDescent="0.2">
      <c r="B96" s="44" t="s">
        <v>359</v>
      </c>
      <c r="C96" s="21"/>
      <c r="D96" s="49"/>
      <c r="E96" s="21"/>
      <c r="F96" s="49"/>
      <c r="G96" s="21"/>
      <c r="H96" s="49"/>
      <c r="I96" s="21"/>
      <c r="J96" s="49"/>
      <c r="K96" s="21"/>
      <c r="L96" s="49"/>
      <c r="M96" s="21"/>
      <c r="N96" s="49"/>
    </row>
    <row r="97" spans="1:14" x14ac:dyDescent="0.2">
      <c r="B97" s="44" t="s">
        <v>360</v>
      </c>
      <c r="C97" s="21"/>
      <c r="D97" s="49"/>
      <c r="E97" s="21"/>
      <c r="F97" s="49"/>
      <c r="G97" s="21"/>
      <c r="H97" s="49"/>
      <c r="I97" s="21"/>
      <c r="J97" s="49"/>
      <c r="K97" s="21"/>
      <c r="L97" s="49"/>
      <c r="M97" s="21"/>
      <c r="N97" s="49"/>
    </row>
    <row r="98" spans="1:14" x14ac:dyDescent="0.2">
      <c r="B98" s="44" t="s">
        <v>361</v>
      </c>
      <c r="C98" s="21"/>
      <c r="D98" s="49"/>
      <c r="E98" s="21"/>
      <c r="F98" s="49"/>
      <c r="G98" s="21"/>
      <c r="H98" s="49"/>
      <c r="I98" s="21"/>
      <c r="J98" s="49"/>
      <c r="K98" s="21"/>
      <c r="L98" s="49"/>
      <c r="M98" s="21"/>
      <c r="N98" s="49"/>
    </row>
    <row r="99" spans="1:14" ht="25.5" x14ac:dyDescent="0.2">
      <c r="B99" s="44" t="s">
        <v>364</v>
      </c>
      <c r="C99" s="21"/>
      <c r="D99" s="49"/>
      <c r="E99" s="21"/>
      <c r="F99" s="49"/>
      <c r="G99" s="21"/>
      <c r="H99" s="49"/>
      <c r="I99" s="21"/>
      <c r="J99" s="49"/>
      <c r="K99" s="21"/>
      <c r="L99" s="49"/>
      <c r="M99" s="21"/>
      <c r="N99" s="49"/>
    </row>
    <row r="100" spans="1:14" x14ac:dyDescent="0.2">
      <c r="B100" s="44" t="s">
        <v>365</v>
      </c>
      <c r="C100" s="21"/>
      <c r="D100" s="49"/>
      <c r="E100" s="21"/>
      <c r="F100" s="49"/>
      <c r="G100" s="21"/>
      <c r="H100" s="49"/>
      <c r="I100" s="21"/>
      <c r="J100" s="49"/>
      <c r="K100" s="21"/>
      <c r="L100" s="49"/>
      <c r="M100" s="21"/>
      <c r="N100" s="49"/>
    </row>
    <row r="101" spans="1:14" x14ac:dyDescent="0.2">
      <c r="B101" s="44" t="s">
        <v>366</v>
      </c>
      <c r="C101" s="21"/>
      <c r="D101" s="49"/>
      <c r="E101" s="21"/>
      <c r="F101" s="49"/>
      <c r="G101" s="21"/>
      <c r="H101" s="49"/>
      <c r="I101" s="21"/>
      <c r="J101" s="49"/>
      <c r="K101" s="21"/>
      <c r="L101" s="49"/>
      <c r="M101" s="21"/>
      <c r="N101" s="49"/>
    </row>
    <row r="102" spans="1:14" ht="12.75" customHeight="1" x14ac:dyDescent="0.2">
      <c r="B102" s="44" t="s">
        <v>367</v>
      </c>
      <c r="C102" s="21"/>
      <c r="D102" s="49"/>
      <c r="E102" s="21"/>
      <c r="F102" s="49"/>
      <c r="G102" s="21"/>
      <c r="H102" s="49"/>
      <c r="I102" s="21"/>
      <c r="J102" s="49"/>
      <c r="K102" s="21"/>
      <c r="L102" s="49"/>
      <c r="M102" s="21"/>
      <c r="N102" s="49"/>
    </row>
    <row r="103" spans="1:14" x14ac:dyDescent="0.2">
      <c r="B103" s="44" t="s">
        <v>368</v>
      </c>
      <c r="C103" s="21"/>
      <c r="D103" s="49"/>
      <c r="E103" s="21"/>
      <c r="F103" s="49"/>
      <c r="G103" s="21"/>
      <c r="H103" s="49"/>
      <c r="I103" s="21"/>
      <c r="J103" s="49"/>
      <c r="K103" s="21"/>
      <c r="L103" s="49"/>
      <c r="M103" s="21"/>
      <c r="N103" s="49"/>
    </row>
    <row r="104" spans="1:14" x14ac:dyDescent="0.2">
      <c r="B104" s="44" t="s">
        <v>369</v>
      </c>
      <c r="C104" s="21"/>
      <c r="D104" s="49"/>
      <c r="E104" s="21"/>
      <c r="F104" s="49"/>
      <c r="G104" s="21"/>
      <c r="H104" s="49"/>
      <c r="I104" s="21"/>
      <c r="J104" s="49"/>
      <c r="K104" s="21"/>
      <c r="L104" s="49"/>
      <c r="M104" s="21"/>
      <c r="N104" s="49"/>
    </row>
    <row r="105" spans="1:14" x14ac:dyDescent="0.2">
      <c r="B105" s="44" t="s">
        <v>370</v>
      </c>
      <c r="C105" s="21"/>
      <c r="D105" s="49"/>
      <c r="E105" s="21"/>
      <c r="F105" s="49"/>
      <c r="G105" s="21"/>
      <c r="H105" s="49"/>
      <c r="I105" s="21"/>
      <c r="J105" s="49"/>
      <c r="K105" s="21"/>
      <c r="L105" s="49"/>
      <c r="M105" s="21"/>
      <c r="N105" s="49"/>
    </row>
    <row r="106" spans="1:14" x14ac:dyDescent="0.2">
      <c r="B106" s="44" t="s">
        <v>371</v>
      </c>
      <c r="C106" s="21"/>
      <c r="D106" s="49"/>
      <c r="E106" s="21"/>
      <c r="F106" s="49"/>
      <c r="G106" s="21"/>
      <c r="H106" s="49"/>
      <c r="I106" s="21"/>
      <c r="J106" s="49"/>
      <c r="K106" s="21"/>
      <c r="L106" s="49"/>
      <c r="M106" s="21"/>
      <c r="N106" s="49"/>
    </row>
    <row r="107" spans="1:14" ht="15" x14ac:dyDescent="0.25">
      <c r="A107" s="37" t="s">
        <v>377</v>
      </c>
      <c r="C107" s="20"/>
      <c r="D107" s="69">
        <f>SUM(C108:C113)/(COUNTIF(C108:C113,"&gt;0")+0.00000001)</f>
        <v>0</v>
      </c>
      <c r="E107" s="20"/>
      <c r="F107" s="69">
        <f>SUM(E108:E113)/(COUNTIF(E108:E113,"&gt;0")+0.00000001)</f>
        <v>0</v>
      </c>
      <c r="G107" s="20"/>
      <c r="H107" s="69">
        <f>SUM(G108:G113)/(COUNTIF(G108:G113,"&gt;0")+0.00000001)</f>
        <v>0</v>
      </c>
      <c r="I107" s="20"/>
      <c r="J107" s="69">
        <f>SUM(I108:I113)/(COUNTIF(I108:I113,"&gt;0")+0.00000001)</f>
        <v>0</v>
      </c>
      <c r="K107" s="20"/>
      <c r="L107" s="69">
        <f>SUM(K108:K113)/(COUNTIF(K108:K113,"&gt;0")+0.00000001)</f>
        <v>0</v>
      </c>
      <c r="M107" s="20"/>
      <c r="N107" s="69">
        <f>SUM(M108:M113)/(COUNTIF(M108:M113,"&gt;0")+0.00000001)</f>
        <v>0</v>
      </c>
    </row>
    <row r="108" spans="1:14" x14ac:dyDescent="0.2">
      <c r="B108" s="44" t="s">
        <v>343</v>
      </c>
      <c r="C108" s="21"/>
      <c r="D108" s="49"/>
      <c r="E108" s="21"/>
      <c r="F108" s="49"/>
      <c r="G108" s="21"/>
      <c r="H108" s="49"/>
      <c r="I108" s="21"/>
      <c r="J108" s="49"/>
      <c r="K108" s="21"/>
      <c r="L108" s="49"/>
      <c r="M108" s="21"/>
      <c r="N108" s="49"/>
    </row>
    <row r="109" spans="1:14" x14ac:dyDescent="0.2">
      <c r="B109" s="44" t="s">
        <v>344</v>
      </c>
      <c r="C109" s="21"/>
      <c r="D109" s="49"/>
      <c r="E109" s="21"/>
      <c r="F109" s="49"/>
      <c r="G109" s="21"/>
      <c r="H109" s="49"/>
      <c r="I109" s="21"/>
      <c r="J109" s="49"/>
      <c r="K109" s="21"/>
      <c r="L109" s="49"/>
      <c r="M109" s="21"/>
      <c r="N109" s="49"/>
    </row>
    <row r="110" spans="1:14" x14ac:dyDescent="0.2">
      <c r="B110" s="44" t="s">
        <v>372</v>
      </c>
      <c r="C110" s="21"/>
      <c r="D110" s="49"/>
      <c r="E110" s="21"/>
      <c r="F110" s="49"/>
      <c r="G110" s="21"/>
      <c r="H110" s="49"/>
      <c r="I110" s="21"/>
      <c r="J110" s="49"/>
      <c r="K110" s="21"/>
      <c r="L110" s="49"/>
      <c r="M110" s="21"/>
      <c r="N110" s="49"/>
    </row>
    <row r="111" spans="1:14" x14ac:dyDescent="0.2">
      <c r="B111" s="44" t="s">
        <v>373</v>
      </c>
      <c r="C111" s="21"/>
      <c r="D111" s="49"/>
      <c r="E111" s="21"/>
      <c r="F111" s="49"/>
      <c r="G111" s="21"/>
      <c r="H111" s="49"/>
      <c r="I111" s="21"/>
      <c r="J111" s="49"/>
      <c r="K111" s="21"/>
      <c r="L111" s="49"/>
      <c r="M111" s="21"/>
      <c r="N111" s="49"/>
    </row>
    <row r="112" spans="1:14" x14ac:dyDescent="0.2">
      <c r="B112" s="44" t="s">
        <v>374</v>
      </c>
      <c r="C112" s="21"/>
      <c r="D112" s="49"/>
      <c r="E112" s="21"/>
      <c r="F112" s="49"/>
      <c r="G112" s="21"/>
      <c r="H112" s="49"/>
      <c r="I112" s="21"/>
      <c r="J112" s="49"/>
      <c r="K112" s="21"/>
      <c r="L112" s="49"/>
      <c r="M112" s="21"/>
      <c r="N112" s="49"/>
    </row>
    <row r="113" spans="1:14" x14ac:dyDescent="0.2">
      <c r="B113" s="44" t="s">
        <v>375</v>
      </c>
      <c r="C113" s="21"/>
      <c r="D113" s="49"/>
      <c r="E113" s="21"/>
      <c r="F113" s="49"/>
      <c r="G113" s="21"/>
      <c r="H113" s="49"/>
      <c r="I113" s="21"/>
      <c r="J113" s="49"/>
      <c r="K113" s="21"/>
      <c r="L113" s="49"/>
      <c r="M113" s="21"/>
      <c r="N113" s="49"/>
    </row>
    <row r="114" spans="1:14" x14ac:dyDescent="0.2">
      <c r="B114" s="55" t="s">
        <v>220</v>
      </c>
      <c r="C114" s="29"/>
      <c r="D114" s="57">
        <f>D65+D76+D92+D107</f>
        <v>0</v>
      </c>
      <c r="E114" s="29"/>
      <c r="F114" s="57">
        <f>F65+F76+F92+F107</f>
        <v>0</v>
      </c>
      <c r="G114" s="29"/>
      <c r="H114" s="57">
        <f>H65+H76+H92+H107</f>
        <v>0</v>
      </c>
      <c r="I114" s="29"/>
      <c r="J114" s="57">
        <f>J65+J76+J92+J107</f>
        <v>0</v>
      </c>
      <c r="K114" s="29"/>
      <c r="L114" s="57">
        <f>L65+L76+L92+L107</f>
        <v>0</v>
      </c>
      <c r="M114" s="29"/>
      <c r="N114" s="57">
        <f>N65+N76+N92+N107</f>
        <v>0</v>
      </c>
    </row>
    <row r="115" spans="1:14" x14ac:dyDescent="0.2">
      <c r="B115" s="55" t="s">
        <v>221</v>
      </c>
      <c r="C115" s="29"/>
      <c r="D115" s="57">
        <f>D114/(COUNTIF(D65:D107,"&gt;0")+0.00000001)</f>
        <v>0</v>
      </c>
      <c r="E115" s="29"/>
      <c r="F115" s="57">
        <f>F114/(COUNTIF(F65:F107,"&gt;0")+0.00000001)</f>
        <v>0</v>
      </c>
      <c r="G115" s="29"/>
      <c r="H115" s="57">
        <f>H114/(COUNTIF(H65:H107,"&gt;0")+0.00000001)</f>
        <v>0</v>
      </c>
      <c r="I115" s="29"/>
      <c r="J115" s="57">
        <f>J114/(COUNTIF(J65:J107,"&gt;0")+0.00000001)</f>
        <v>0</v>
      </c>
      <c r="K115" s="29"/>
      <c r="L115" s="57">
        <f>L114/(COUNTIF(L65:L107,"&gt;0")+0.00000001)</f>
        <v>0</v>
      </c>
      <c r="M115" s="29"/>
      <c r="N115" s="57">
        <f>N114/(COUNTIF(N65:N107,"&gt;0")+0.00000001)</f>
        <v>0</v>
      </c>
    </row>
    <row r="116" spans="1:14" x14ac:dyDescent="0.2">
      <c r="B116" s="55" t="s">
        <v>222</v>
      </c>
      <c r="C116" s="29"/>
      <c r="D116" s="57">
        <f>D115/5*100</f>
        <v>0</v>
      </c>
      <c r="E116" s="29"/>
      <c r="F116" s="57">
        <f>F115/5*100</f>
        <v>0</v>
      </c>
      <c r="G116" s="29"/>
      <c r="H116" s="57">
        <f>H115/5*100</f>
        <v>0</v>
      </c>
      <c r="I116" s="29"/>
      <c r="J116" s="57">
        <f>J115/5*100</f>
        <v>0</v>
      </c>
      <c r="K116" s="29"/>
      <c r="L116" s="57">
        <f>L115/5*100</f>
        <v>0</v>
      </c>
      <c r="M116" s="29"/>
      <c r="N116" s="57">
        <f>N115/5*100</f>
        <v>0</v>
      </c>
    </row>
    <row r="117" spans="1:14" x14ac:dyDescent="0.2">
      <c r="A117" s="41" t="s">
        <v>212</v>
      </c>
    </row>
    <row r="118" spans="1:14" x14ac:dyDescent="0.2">
      <c r="A118" s="42" t="s">
        <v>384</v>
      </c>
    </row>
    <row r="119" spans="1:14" x14ac:dyDescent="0.2">
      <c r="A119" s="42" t="s">
        <v>213</v>
      </c>
    </row>
    <row r="120" spans="1:14" x14ac:dyDescent="0.2">
      <c r="A120" s="42" t="s">
        <v>214</v>
      </c>
    </row>
    <row r="121" spans="1:14" x14ac:dyDescent="0.2">
      <c r="A121" s="42" t="s">
        <v>215</v>
      </c>
    </row>
    <row r="122" spans="1:14" x14ac:dyDescent="0.2">
      <c r="A122" s="42" t="s">
        <v>216</v>
      </c>
    </row>
    <row r="123" spans="1:14" x14ac:dyDescent="0.2">
      <c r="A123" s="42" t="s">
        <v>217</v>
      </c>
    </row>
  </sheetData>
  <sheetProtection algorithmName="SHA-512" hashValue="Djr5iixKpB0+JqjBvcLcM6M8VGgN4UhFMvCX+CQdcEeItgaFzZankZ4/D7Hi1Xqnnn0KRulQZtbdPqyb+g9zMQ==" saltValue="AP1J5wLLWkvCYlUUtUDR1w==" spinCount="100000" sheet="1" objects="1" scenarios="1"/>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1"/>
  <sheetViews>
    <sheetView workbookViewId="0">
      <selection activeCell="C4" sqref="C4"/>
    </sheetView>
  </sheetViews>
  <sheetFormatPr defaultRowHeight="12.75" x14ac:dyDescent="0.2"/>
  <cols>
    <col min="1" max="1" width="18.7109375" style="37" customWidth="1"/>
    <col min="2" max="2" width="43.7109375" style="37"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5" width="173.7109375" style="5" customWidth="1"/>
    <col min="16" max="16" width="5.7109375" style="5" customWidth="1"/>
    <col min="17" max="17" width="6.7109375" style="5" customWidth="1"/>
    <col min="18" max="18" width="173.7109375" style="5" customWidth="1"/>
    <col min="19" max="16384" width="9.140625" style="5"/>
  </cols>
  <sheetData>
    <row r="1" spans="1:17" x14ac:dyDescent="0.2">
      <c r="A1" s="39" t="s">
        <v>99</v>
      </c>
      <c r="B1" s="40"/>
      <c r="C1" s="13" t="s">
        <v>469</v>
      </c>
      <c r="D1" s="46"/>
      <c r="E1" s="13" t="s">
        <v>469</v>
      </c>
      <c r="F1" s="46"/>
      <c r="G1" s="13" t="s">
        <v>469</v>
      </c>
      <c r="H1" s="46"/>
      <c r="I1" s="13" t="s">
        <v>469</v>
      </c>
      <c r="J1" s="46"/>
      <c r="K1" s="13" t="s">
        <v>469</v>
      </c>
      <c r="L1" s="46"/>
      <c r="M1" s="13" t="s">
        <v>469</v>
      </c>
      <c r="N1" s="46"/>
      <c r="O1" s="5" t="s">
        <v>267</v>
      </c>
      <c r="P1" s="28" t="s">
        <v>266</v>
      </c>
      <c r="Q1" s="24" t="s">
        <v>219</v>
      </c>
    </row>
    <row r="2" spans="1:17" ht="25.5" customHeight="1" x14ac:dyDescent="0.2">
      <c r="A2" s="40"/>
      <c r="B2" s="40"/>
      <c r="C2" s="19" t="s">
        <v>70</v>
      </c>
      <c r="D2" s="47" t="s">
        <v>71</v>
      </c>
      <c r="E2" s="19" t="s">
        <v>70</v>
      </c>
      <c r="F2" s="47" t="s">
        <v>71</v>
      </c>
      <c r="G2" s="19" t="s">
        <v>70</v>
      </c>
      <c r="H2" s="47" t="s">
        <v>71</v>
      </c>
      <c r="I2" s="19" t="s">
        <v>70</v>
      </c>
      <c r="J2" s="47" t="s">
        <v>71</v>
      </c>
      <c r="K2" s="19" t="s">
        <v>70</v>
      </c>
      <c r="L2" s="47" t="s">
        <v>71</v>
      </c>
      <c r="M2" s="19" t="s">
        <v>70</v>
      </c>
      <c r="N2" s="47" t="s">
        <v>71</v>
      </c>
      <c r="P2" s="3" t="s">
        <v>71</v>
      </c>
      <c r="Q2" s="23"/>
    </row>
    <row r="3" spans="1:17" x14ac:dyDescent="0.2">
      <c r="A3" s="40" t="s">
        <v>194</v>
      </c>
      <c r="B3" s="40"/>
      <c r="C3" s="20"/>
      <c r="D3" s="48">
        <f>SUM(C4:C14)/(COUNTIF(C4:C14,"&gt;0")+0.00000001)</f>
        <v>0</v>
      </c>
      <c r="E3" s="20"/>
      <c r="F3" s="48">
        <f>SUM(E4:E14)/(COUNTIF(E4:E14,"&gt;0")+0.00000001)</f>
        <v>0</v>
      </c>
      <c r="G3" s="20"/>
      <c r="H3" s="48">
        <f>SUM(G4:G14)/(COUNTIF(G4:G14,"&gt;0")+0.00000001)</f>
        <v>0</v>
      </c>
      <c r="I3" s="20"/>
      <c r="J3" s="48">
        <f>SUM(I4:I14)/(COUNTIF(I4:I14,"&gt;0")+0.00000001)</f>
        <v>0</v>
      </c>
      <c r="K3" s="20"/>
      <c r="L3" s="48">
        <f>SUM(K4:K14)/(COUNTIF(K4:K14,"&gt;0")+0.00000001)</f>
        <v>0</v>
      </c>
      <c r="M3" s="20"/>
      <c r="N3" s="48">
        <f>SUM(M4:M14)/(COUNTIF(M4:M14,"&gt;0")+0.00000001)</f>
        <v>0</v>
      </c>
      <c r="P3" s="8" t="e">
        <f>SUM(#REF!)/11</f>
        <v>#REF!</v>
      </c>
      <c r="Q3" s="23"/>
    </row>
    <row r="4" spans="1:17" ht="25.5" x14ac:dyDescent="0.2">
      <c r="A4" s="40"/>
      <c r="B4" s="43" t="s">
        <v>269</v>
      </c>
      <c r="C4" s="21"/>
      <c r="D4" s="49"/>
      <c r="E4" s="21"/>
      <c r="F4" s="49"/>
      <c r="G4" s="21"/>
      <c r="H4" s="49"/>
      <c r="I4" s="21"/>
      <c r="J4" s="49"/>
      <c r="K4" s="21"/>
      <c r="L4" s="49"/>
      <c r="M4" s="21"/>
      <c r="N4" s="49"/>
      <c r="P4" s="7"/>
      <c r="Q4" s="23"/>
    </row>
    <row r="5" spans="1:17" x14ac:dyDescent="0.2">
      <c r="A5" s="40"/>
      <c r="B5" s="43" t="s">
        <v>195</v>
      </c>
      <c r="C5" s="21"/>
      <c r="D5" s="49"/>
      <c r="E5" s="21"/>
      <c r="F5" s="49"/>
      <c r="G5" s="21"/>
      <c r="H5" s="49"/>
      <c r="I5" s="21"/>
      <c r="J5" s="49"/>
      <c r="K5" s="21"/>
      <c r="L5" s="49"/>
      <c r="M5" s="21"/>
      <c r="N5" s="49"/>
      <c r="P5" s="7"/>
      <c r="Q5" s="23"/>
    </row>
    <row r="6" spans="1:17" x14ac:dyDescent="0.2">
      <c r="A6" s="40"/>
      <c r="B6" s="43" t="s">
        <v>196</v>
      </c>
      <c r="C6" s="21"/>
      <c r="D6" s="49"/>
      <c r="E6" s="21"/>
      <c r="F6" s="49"/>
      <c r="G6" s="21"/>
      <c r="H6" s="49"/>
      <c r="I6" s="21"/>
      <c r="J6" s="49"/>
      <c r="K6" s="21"/>
      <c r="L6" s="49"/>
      <c r="M6" s="21"/>
      <c r="N6" s="49"/>
      <c r="P6" s="7"/>
      <c r="Q6" s="23"/>
    </row>
    <row r="7" spans="1:17" x14ac:dyDescent="0.2">
      <c r="A7" s="40"/>
      <c r="B7" s="43" t="s">
        <v>197</v>
      </c>
      <c r="C7" s="21"/>
      <c r="D7" s="49"/>
      <c r="E7" s="21"/>
      <c r="F7" s="49"/>
      <c r="G7" s="21"/>
      <c r="H7" s="49"/>
      <c r="I7" s="21"/>
      <c r="J7" s="49"/>
      <c r="K7" s="21"/>
      <c r="L7" s="49"/>
      <c r="M7" s="21"/>
      <c r="N7" s="49"/>
      <c r="P7" s="7"/>
      <c r="Q7" s="23"/>
    </row>
    <row r="8" spans="1:17" x14ac:dyDescent="0.2">
      <c r="A8" s="40"/>
      <c r="B8" s="43" t="s">
        <v>198</v>
      </c>
      <c r="C8" s="21"/>
      <c r="D8" s="49"/>
      <c r="E8" s="21"/>
      <c r="F8" s="49"/>
      <c r="G8" s="21"/>
      <c r="H8" s="49"/>
      <c r="I8" s="21"/>
      <c r="J8" s="49"/>
      <c r="K8" s="21"/>
      <c r="L8" s="49"/>
      <c r="M8" s="21"/>
      <c r="N8" s="49"/>
      <c r="P8" s="7"/>
      <c r="Q8" s="23"/>
    </row>
    <row r="9" spans="1:17" x14ac:dyDescent="0.2">
      <c r="A9" s="40"/>
      <c r="B9" s="43" t="s">
        <v>199</v>
      </c>
      <c r="C9" s="21"/>
      <c r="D9" s="49"/>
      <c r="E9" s="21"/>
      <c r="F9" s="49"/>
      <c r="G9" s="21"/>
      <c r="H9" s="49"/>
      <c r="I9" s="21"/>
      <c r="J9" s="49"/>
      <c r="K9" s="21"/>
      <c r="L9" s="49"/>
      <c r="M9" s="21"/>
      <c r="N9" s="49"/>
      <c r="P9" s="7"/>
      <c r="Q9" s="23"/>
    </row>
    <row r="10" spans="1:17" x14ac:dyDescent="0.2">
      <c r="A10" s="40"/>
      <c r="B10" s="43" t="s">
        <v>200</v>
      </c>
      <c r="C10" s="21"/>
      <c r="D10" s="49"/>
      <c r="E10" s="21"/>
      <c r="F10" s="49"/>
      <c r="G10" s="21"/>
      <c r="H10" s="49"/>
      <c r="I10" s="21"/>
      <c r="J10" s="49"/>
      <c r="K10" s="21"/>
      <c r="L10" s="49"/>
      <c r="M10" s="21"/>
      <c r="N10" s="49"/>
      <c r="P10" s="7"/>
      <c r="Q10" s="23"/>
    </row>
    <row r="11" spans="1:17" x14ac:dyDescent="0.2">
      <c r="A11" s="40"/>
      <c r="B11" s="43" t="s">
        <v>201</v>
      </c>
      <c r="C11" s="21"/>
      <c r="D11" s="49"/>
      <c r="E11" s="21"/>
      <c r="F11" s="49"/>
      <c r="G11" s="21"/>
      <c r="H11" s="49"/>
      <c r="I11" s="21"/>
      <c r="J11" s="49"/>
      <c r="K11" s="21"/>
      <c r="L11" s="49"/>
      <c r="M11" s="21"/>
      <c r="N11" s="49"/>
      <c r="P11" s="7"/>
      <c r="Q11" s="23"/>
    </row>
    <row r="12" spans="1:17" x14ac:dyDescent="0.2">
      <c r="A12" s="40"/>
      <c r="B12" s="43" t="s">
        <v>209</v>
      </c>
      <c r="C12" s="21"/>
      <c r="D12" s="49"/>
      <c r="E12" s="21"/>
      <c r="F12" s="49"/>
      <c r="G12" s="21"/>
      <c r="H12" s="49"/>
      <c r="I12" s="21"/>
      <c r="J12" s="49"/>
      <c r="K12" s="21"/>
      <c r="L12" s="49"/>
      <c r="M12" s="21"/>
      <c r="N12" s="49"/>
      <c r="P12" s="7"/>
      <c r="Q12" s="23"/>
    </row>
    <row r="13" spans="1:17" x14ac:dyDescent="0.2">
      <c r="A13" s="40"/>
      <c r="B13" s="43" t="s">
        <v>210</v>
      </c>
      <c r="C13" s="21"/>
      <c r="D13" s="49"/>
      <c r="E13" s="21"/>
      <c r="F13" s="49"/>
      <c r="G13" s="21"/>
      <c r="H13" s="49"/>
      <c r="I13" s="21"/>
      <c r="J13" s="49"/>
      <c r="K13" s="21"/>
      <c r="L13" s="49"/>
      <c r="M13" s="21"/>
      <c r="N13" s="49"/>
      <c r="P13" s="7"/>
      <c r="Q13" s="23"/>
    </row>
    <row r="14" spans="1:17" ht="12.75" customHeight="1" x14ac:dyDescent="0.2">
      <c r="A14" s="40"/>
      <c r="B14" s="43" t="s">
        <v>211</v>
      </c>
      <c r="C14" s="21"/>
      <c r="D14" s="49"/>
      <c r="E14" s="21"/>
      <c r="F14" s="49"/>
      <c r="G14" s="21"/>
      <c r="H14" s="49"/>
      <c r="I14" s="21"/>
      <c r="J14" s="49"/>
      <c r="K14" s="21"/>
      <c r="L14" s="49"/>
      <c r="M14" s="21"/>
      <c r="N14" s="49"/>
      <c r="P14" s="7"/>
      <c r="Q14" s="23"/>
    </row>
    <row r="15" spans="1:17" x14ac:dyDescent="0.2">
      <c r="A15" s="40" t="s">
        <v>202</v>
      </c>
      <c r="B15" s="43"/>
      <c r="C15" s="20"/>
      <c r="D15" s="48">
        <f>SUM(C16:C23)/(COUNTIF(C16:C23,"&gt;0")+0.00000001)</f>
        <v>0</v>
      </c>
      <c r="E15" s="20"/>
      <c r="F15" s="48">
        <f>SUM(E16:E23)/(COUNTIF(E16:E23,"&gt;0")+0.00000001)</f>
        <v>0</v>
      </c>
      <c r="G15" s="20"/>
      <c r="H15" s="48">
        <f>SUM(G16:G23)/(COUNTIF(G16:G23,"&gt;0")+0.00000001)</f>
        <v>0</v>
      </c>
      <c r="I15" s="20"/>
      <c r="J15" s="48">
        <f>SUM(I16:I23)/(COUNTIF(I16:I23,"&gt;0")+0.00000001)</f>
        <v>0</v>
      </c>
      <c r="K15" s="20"/>
      <c r="L15" s="48">
        <f>SUM(K16:K23)/(COUNTIF(K16:K23,"&gt;0")+0.00000001)</f>
        <v>0</v>
      </c>
      <c r="M15" s="20"/>
      <c r="N15" s="48">
        <f>SUM(M16:M23)/(COUNTIF(M16:M23,"&gt;0")+0.00000001)</f>
        <v>0</v>
      </c>
      <c r="P15" s="8" t="e">
        <f>SUM(#REF!)/8</f>
        <v>#REF!</v>
      </c>
      <c r="Q15" s="23"/>
    </row>
    <row r="16" spans="1:17" x14ac:dyDescent="0.2">
      <c r="A16" s="40"/>
      <c r="B16" s="43" t="s">
        <v>203</v>
      </c>
      <c r="C16" s="21"/>
      <c r="D16" s="49"/>
      <c r="E16" s="21"/>
      <c r="F16" s="49"/>
      <c r="G16" s="21"/>
      <c r="H16" s="49"/>
      <c r="I16" s="21"/>
      <c r="J16" s="49"/>
      <c r="K16" s="21"/>
      <c r="L16" s="49"/>
      <c r="M16" s="21"/>
      <c r="N16" s="49"/>
      <c r="P16" s="7"/>
      <c r="Q16" s="23"/>
    </row>
    <row r="17" spans="1:17" x14ac:dyDescent="0.2">
      <c r="A17" s="40"/>
      <c r="B17" s="43" t="s">
        <v>204</v>
      </c>
      <c r="C17" s="21"/>
      <c r="D17" s="49"/>
      <c r="E17" s="21"/>
      <c r="F17" s="49"/>
      <c r="G17" s="21"/>
      <c r="H17" s="49"/>
      <c r="I17" s="21"/>
      <c r="J17" s="49"/>
      <c r="K17" s="21"/>
      <c r="L17" s="49"/>
      <c r="M17" s="21"/>
      <c r="N17" s="49"/>
      <c r="P17" s="7"/>
      <c r="Q17" s="23"/>
    </row>
    <row r="18" spans="1:17" x14ac:dyDescent="0.2">
      <c r="A18" s="40"/>
      <c r="B18" s="43" t="s">
        <v>205</v>
      </c>
      <c r="C18" s="21"/>
      <c r="D18" s="49"/>
      <c r="E18" s="21"/>
      <c r="F18" s="49"/>
      <c r="G18" s="21"/>
      <c r="H18" s="49"/>
      <c r="I18" s="21"/>
      <c r="J18" s="49"/>
      <c r="K18" s="21"/>
      <c r="L18" s="49"/>
      <c r="M18" s="21"/>
      <c r="N18" s="49"/>
      <c r="P18" s="7"/>
      <c r="Q18" s="23"/>
    </row>
    <row r="19" spans="1:17" x14ac:dyDescent="0.2">
      <c r="A19" s="40"/>
      <c r="B19" s="43" t="s">
        <v>206</v>
      </c>
      <c r="C19" s="21"/>
      <c r="D19" s="49"/>
      <c r="E19" s="21"/>
      <c r="F19" s="49"/>
      <c r="G19" s="21"/>
      <c r="H19" s="49"/>
      <c r="I19" s="21"/>
      <c r="J19" s="49"/>
      <c r="K19" s="21"/>
      <c r="L19" s="49"/>
      <c r="M19" s="21"/>
      <c r="N19" s="49"/>
      <c r="P19" s="7"/>
      <c r="Q19" s="23"/>
    </row>
    <row r="20" spans="1:17" ht="25.5" x14ac:dyDescent="0.2">
      <c r="B20" s="44" t="s">
        <v>270</v>
      </c>
      <c r="C20" s="21"/>
      <c r="D20" s="49"/>
      <c r="E20" s="21"/>
      <c r="F20" s="49"/>
      <c r="G20" s="21"/>
      <c r="H20" s="49"/>
      <c r="I20" s="21"/>
      <c r="J20" s="49"/>
      <c r="K20" s="21"/>
      <c r="L20" s="49"/>
      <c r="M20" s="21"/>
      <c r="N20" s="49"/>
      <c r="P20" s="7"/>
      <c r="Q20" s="23"/>
    </row>
    <row r="21" spans="1:17" x14ac:dyDescent="0.2">
      <c r="A21" s="40"/>
      <c r="B21" s="43" t="s">
        <v>271</v>
      </c>
      <c r="C21" s="21"/>
      <c r="D21" s="49"/>
      <c r="E21" s="21"/>
      <c r="F21" s="49"/>
      <c r="G21" s="21"/>
      <c r="H21" s="49"/>
      <c r="I21" s="21"/>
      <c r="J21" s="49"/>
      <c r="K21" s="21"/>
      <c r="L21" s="49"/>
      <c r="M21" s="21"/>
      <c r="N21" s="49"/>
      <c r="P21" s="7"/>
      <c r="Q21" s="23"/>
    </row>
    <row r="22" spans="1:17" ht="25.5" x14ac:dyDescent="0.2">
      <c r="B22" s="44" t="s">
        <v>272</v>
      </c>
      <c r="C22" s="21"/>
      <c r="D22" s="49"/>
      <c r="E22" s="21"/>
      <c r="F22" s="49"/>
      <c r="G22" s="21"/>
      <c r="H22" s="49"/>
      <c r="I22" s="21"/>
      <c r="J22" s="49"/>
      <c r="K22" s="21"/>
      <c r="L22" s="49"/>
      <c r="M22" s="21"/>
      <c r="N22" s="49"/>
      <c r="P22" s="7"/>
      <c r="Q22" s="23"/>
    </row>
    <row r="23" spans="1:17" ht="25.5" x14ac:dyDescent="0.2">
      <c r="A23" s="40"/>
      <c r="B23" s="43" t="s">
        <v>273</v>
      </c>
      <c r="C23" s="21"/>
      <c r="D23" s="49"/>
      <c r="E23" s="21"/>
      <c r="F23" s="49"/>
      <c r="G23" s="21"/>
      <c r="H23" s="49"/>
      <c r="I23" s="21"/>
      <c r="J23" s="49"/>
      <c r="K23" s="21"/>
      <c r="L23" s="49"/>
      <c r="M23" s="21"/>
      <c r="N23" s="49"/>
      <c r="P23" s="7"/>
      <c r="Q23" s="23"/>
    </row>
    <row r="24" spans="1:17" x14ac:dyDescent="0.2">
      <c r="A24" s="40" t="s">
        <v>207</v>
      </c>
      <c r="B24" s="43"/>
      <c r="C24" s="20"/>
      <c r="D24" s="48">
        <f>SUM(C25:C29)/(COUNTIF(C25:C29,"&gt;0")+0.00000001)</f>
        <v>0</v>
      </c>
      <c r="E24" s="20"/>
      <c r="F24" s="48">
        <f>SUM(E25:E29)/(COUNTIF(E25:E29,"&gt;0")+0.00000001)</f>
        <v>0</v>
      </c>
      <c r="G24" s="20"/>
      <c r="H24" s="48">
        <f>SUM(G25:G29)/(COUNTIF(G25:G29,"&gt;0")+0.00000001)</f>
        <v>0</v>
      </c>
      <c r="I24" s="20"/>
      <c r="J24" s="48">
        <f>SUM(I25:I29)/(COUNTIF(I25:I29,"&gt;0")+0.00000001)</f>
        <v>0</v>
      </c>
      <c r="K24" s="20"/>
      <c r="L24" s="48">
        <f>SUM(K25:K29)/(COUNTIF(K25:K29,"&gt;0")+0.00000001)</f>
        <v>0</v>
      </c>
      <c r="M24" s="20"/>
      <c r="N24" s="48">
        <f>SUM(M25:M29)/(COUNTIF(M25:M29,"&gt;0")+0.00000001)</f>
        <v>0</v>
      </c>
      <c r="P24" s="8" t="e">
        <f>(#REF!+#REF!+#REF!+#REF!+#REF!)/5</f>
        <v>#REF!</v>
      </c>
      <c r="Q24" s="23"/>
    </row>
    <row r="25" spans="1:17" ht="25.5" x14ac:dyDescent="0.2">
      <c r="A25" s="40"/>
      <c r="B25" s="43" t="s">
        <v>274</v>
      </c>
      <c r="C25" s="21"/>
      <c r="D25" s="49"/>
      <c r="E25" s="21"/>
      <c r="F25" s="49"/>
      <c r="G25" s="21"/>
      <c r="H25" s="49"/>
      <c r="I25" s="21"/>
      <c r="J25" s="49"/>
      <c r="K25" s="21"/>
      <c r="L25" s="49"/>
      <c r="M25" s="21"/>
      <c r="N25" s="49"/>
      <c r="P25" s="7"/>
      <c r="Q25" s="23"/>
    </row>
    <row r="26" spans="1:17" ht="25.5" x14ac:dyDescent="0.2">
      <c r="A26" s="40"/>
      <c r="B26" s="43" t="s">
        <v>380</v>
      </c>
      <c r="C26" s="21"/>
      <c r="D26" s="49"/>
      <c r="E26" s="21"/>
      <c r="F26" s="49"/>
      <c r="G26" s="21"/>
      <c r="H26" s="49"/>
      <c r="I26" s="21"/>
      <c r="J26" s="49"/>
      <c r="K26" s="21"/>
      <c r="L26" s="49"/>
      <c r="M26" s="21"/>
      <c r="N26" s="49"/>
      <c r="P26" s="7"/>
      <c r="Q26" s="23"/>
    </row>
    <row r="27" spans="1:17" ht="25.5" x14ac:dyDescent="0.2">
      <c r="A27" s="40"/>
      <c r="B27" s="43" t="s">
        <v>275</v>
      </c>
      <c r="C27" s="21"/>
      <c r="D27" s="49"/>
      <c r="E27" s="21"/>
      <c r="F27" s="49"/>
      <c r="G27" s="21"/>
      <c r="H27" s="49"/>
      <c r="I27" s="21"/>
      <c r="J27" s="49"/>
      <c r="K27" s="21"/>
      <c r="L27" s="49"/>
      <c r="M27" s="21"/>
      <c r="N27" s="49"/>
      <c r="P27" s="7"/>
      <c r="Q27" s="23"/>
    </row>
    <row r="28" spans="1:17" x14ac:dyDescent="0.2">
      <c r="A28" s="40"/>
      <c r="B28" s="43" t="s">
        <v>276</v>
      </c>
      <c r="C28" s="21"/>
      <c r="D28" s="49"/>
      <c r="E28" s="21"/>
      <c r="F28" s="49"/>
      <c r="G28" s="21"/>
      <c r="H28" s="49"/>
      <c r="I28" s="21"/>
      <c r="J28" s="49"/>
      <c r="K28" s="21"/>
      <c r="L28" s="49"/>
      <c r="M28" s="21"/>
      <c r="N28" s="49"/>
      <c r="P28" s="7"/>
      <c r="Q28" s="23"/>
    </row>
    <row r="29" spans="1:17" ht="25.5" customHeight="1" x14ac:dyDescent="0.2">
      <c r="A29" s="40"/>
      <c r="B29" s="43" t="s">
        <v>381</v>
      </c>
      <c r="C29" s="21"/>
      <c r="D29" s="49"/>
      <c r="E29" s="21"/>
      <c r="F29" s="49"/>
      <c r="G29" s="21"/>
      <c r="H29" s="49"/>
      <c r="I29" s="21"/>
      <c r="J29" s="49"/>
      <c r="K29" s="21"/>
      <c r="L29" s="49"/>
      <c r="M29" s="21"/>
      <c r="N29" s="49"/>
      <c r="P29" s="7"/>
      <c r="Q29" s="23"/>
    </row>
    <row r="30" spans="1:17" x14ac:dyDescent="0.2">
      <c r="A30" s="40" t="s">
        <v>208</v>
      </c>
      <c r="B30" s="43"/>
      <c r="C30" s="20"/>
      <c r="D30" s="48">
        <f>SUM(C31:C32)/(COUNTIF(C31:C32,"&gt;0")+0.00000001)</f>
        <v>0</v>
      </c>
      <c r="E30" s="20"/>
      <c r="F30" s="48">
        <f>SUM(E31:E32)/(COUNTIF(E31:E32,"&gt;0")+0.00000001)</f>
        <v>0</v>
      </c>
      <c r="G30" s="20"/>
      <c r="H30" s="48">
        <f>SUM(G31:G32)/(COUNTIF(G31:G32,"&gt;0")+0.00000001)</f>
        <v>0</v>
      </c>
      <c r="I30" s="20"/>
      <c r="J30" s="48">
        <f>SUM(I31:I32)/(COUNTIF(I31:I32,"&gt;0")+0.00000001)</f>
        <v>0</v>
      </c>
      <c r="K30" s="20"/>
      <c r="L30" s="48">
        <f>SUM(K31:K32)/(COUNTIF(K31:K32,"&gt;0")+0.00000001)</f>
        <v>0</v>
      </c>
      <c r="M30" s="20"/>
      <c r="N30" s="48">
        <f>SUM(M31:M32)/(COUNTIF(M31:M32,"&gt;0")+0.00000001)</f>
        <v>0</v>
      </c>
      <c r="P30" s="7"/>
      <c r="Q30" s="23"/>
    </row>
    <row r="31" spans="1:17" ht="25.5" x14ac:dyDescent="0.2">
      <c r="A31" s="40"/>
      <c r="B31" s="43" t="s">
        <v>382</v>
      </c>
      <c r="C31" s="21"/>
      <c r="D31" s="49"/>
      <c r="E31" s="21"/>
      <c r="F31" s="49"/>
      <c r="G31" s="21"/>
      <c r="H31" s="49"/>
      <c r="I31" s="21"/>
      <c r="J31" s="49"/>
      <c r="K31" s="21"/>
      <c r="L31" s="49"/>
      <c r="M31" s="21"/>
      <c r="N31" s="49"/>
      <c r="P31" s="7"/>
      <c r="Q31" s="23"/>
    </row>
    <row r="32" spans="1:17" ht="25.5" x14ac:dyDescent="0.2">
      <c r="A32" s="40"/>
      <c r="B32" s="43" t="s">
        <v>383</v>
      </c>
      <c r="C32" s="21"/>
      <c r="D32" s="49"/>
      <c r="E32" s="21"/>
      <c r="F32" s="49"/>
      <c r="G32" s="21"/>
      <c r="H32" s="49"/>
      <c r="I32" s="21"/>
      <c r="J32" s="49"/>
      <c r="K32" s="21"/>
      <c r="L32" s="49"/>
      <c r="M32" s="21"/>
      <c r="N32" s="49"/>
      <c r="P32" s="8" t="e">
        <f>(#REF!+#REF!)/2</f>
        <v>#REF!</v>
      </c>
      <c r="Q32" s="23"/>
    </row>
    <row r="33" spans="1:17" x14ac:dyDescent="0.2">
      <c r="B33" s="45" t="s">
        <v>220</v>
      </c>
      <c r="C33" s="22"/>
      <c r="D33" s="50">
        <f>D3+D15+D24+D30</f>
        <v>0</v>
      </c>
      <c r="E33" s="22"/>
      <c r="F33" s="50">
        <f>F3+F15+F24+F30</f>
        <v>0</v>
      </c>
      <c r="G33" s="22"/>
      <c r="H33" s="50">
        <f>H3+H15+H24+H30</f>
        <v>0</v>
      </c>
      <c r="I33" s="22"/>
      <c r="J33" s="50">
        <f>J3+J15+J24+J30</f>
        <v>0</v>
      </c>
      <c r="K33" s="22"/>
      <c r="L33" s="50">
        <f>L3+L15+L24+L30</f>
        <v>0</v>
      </c>
      <c r="M33" s="22"/>
      <c r="N33" s="50">
        <f>N3+N15+N24+N30</f>
        <v>0</v>
      </c>
      <c r="P33" s="7"/>
      <c r="Q33" s="23"/>
    </row>
    <row r="34" spans="1:17" x14ac:dyDescent="0.2">
      <c r="B34" s="45" t="s">
        <v>221</v>
      </c>
      <c r="C34" s="22"/>
      <c r="D34" s="50">
        <f>D33/(COUNTIF(D3:D32,"&gt;0")+0.00000001)</f>
        <v>0</v>
      </c>
      <c r="E34" s="22"/>
      <c r="F34" s="50">
        <f>F33/(COUNTIF(F3:F32,"&gt;0")+0.00000001)</f>
        <v>0</v>
      </c>
      <c r="G34" s="22"/>
      <c r="H34" s="50">
        <f>H33/(COUNTIF(H3:H32,"&gt;0")+0.00000001)</f>
        <v>0</v>
      </c>
      <c r="I34" s="22"/>
      <c r="J34" s="50">
        <f>J33/(COUNTIF(J3:J32,"&gt;0")+0.00000001)</f>
        <v>0</v>
      </c>
      <c r="K34" s="22"/>
      <c r="L34" s="50">
        <f>L33/(COUNTIF(L3:L32,"&gt;0")+0.00000001)</f>
        <v>0</v>
      </c>
      <c r="M34" s="22"/>
      <c r="N34" s="50">
        <f>N33/(COUNTIF(N3:N32,"&gt;0")+0.00000001)</f>
        <v>0</v>
      </c>
      <c r="P34" s="7"/>
      <c r="Q34" s="23"/>
    </row>
    <row r="35" spans="1:17" x14ac:dyDescent="0.2">
      <c r="A35" s="40"/>
      <c r="B35" s="45" t="s">
        <v>222</v>
      </c>
      <c r="C35" s="22"/>
      <c r="D35" s="50">
        <f>D34/5*100</f>
        <v>0</v>
      </c>
      <c r="E35" s="22"/>
      <c r="F35" s="50">
        <f>F34/5*100</f>
        <v>0</v>
      </c>
      <c r="G35" s="22"/>
      <c r="H35" s="50">
        <f>H34/5*100</f>
        <v>0</v>
      </c>
      <c r="I35" s="22"/>
      <c r="J35" s="50">
        <f>J34/5*100</f>
        <v>0</v>
      </c>
      <c r="K35" s="22"/>
      <c r="L35" s="50">
        <f>L34/5*100</f>
        <v>0</v>
      </c>
      <c r="M35" s="22"/>
      <c r="N35" s="50">
        <f>N34/5*100</f>
        <v>0</v>
      </c>
      <c r="P35" s="7"/>
      <c r="Q35" s="23"/>
    </row>
    <row r="36" spans="1:17" x14ac:dyDescent="0.2">
      <c r="A36" s="41" t="s">
        <v>212</v>
      </c>
      <c r="B36" s="43"/>
      <c r="P36" s="7"/>
      <c r="Q36" s="23"/>
    </row>
    <row r="37" spans="1:17" x14ac:dyDescent="0.2">
      <c r="A37" s="42" t="s">
        <v>384</v>
      </c>
      <c r="P37" s="6" t="e">
        <f>P3+P15+P24+P32</f>
        <v>#REF!</v>
      </c>
      <c r="Q37" s="23"/>
    </row>
    <row r="38" spans="1:17" x14ac:dyDescent="0.2">
      <c r="A38" s="42" t="s">
        <v>213</v>
      </c>
      <c r="P38" s="6" t="e">
        <f>P37/(COUNTIF(P3:P33,"&gt;0")+0.00000001)</f>
        <v>#REF!</v>
      </c>
      <c r="Q38" s="23"/>
    </row>
    <row r="39" spans="1:17" x14ac:dyDescent="0.2">
      <c r="A39" s="42" t="s">
        <v>214</v>
      </c>
      <c r="P39" s="6" t="e">
        <f>P38/5*100</f>
        <v>#REF!</v>
      </c>
      <c r="Q39" s="23"/>
    </row>
    <row r="40" spans="1:17" x14ac:dyDescent="0.2">
      <c r="A40" s="42" t="s">
        <v>215</v>
      </c>
      <c r="B40" s="42"/>
      <c r="C40" s="53"/>
      <c r="D40" s="42"/>
      <c r="E40" s="53"/>
      <c r="Q40" s="23"/>
    </row>
    <row r="41" spans="1:17" x14ac:dyDescent="0.2">
      <c r="A41" s="42" t="s">
        <v>216</v>
      </c>
      <c r="B41" s="42"/>
      <c r="C41" s="53"/>
      <c r="D41" s="42"/>
      <c r="E41" s="53"/>
      <c r="Q41" s="23"/>
    </row>
    <row r="42" spans="1:17" x14ac:dyDescent="0.2">
      <c r="A42" s="42" t="s">
        <v>217</v>
      </c>
      <c r="B42" s="42"/>
      <c r="C42" s="53"/>
      <c r="D42" s="42"/>
      <c r="E42" s="53"/>
      <c r="Q42" s="23"/>
    </row>
    <row r="43" spans="1:17" x14ac:dyDescent="0.2">
      <c r="B43" s="42"/>
      <c r="C43" s="53"/>
      <c r="D43" s="42"/>
      <c r="E43" s="53"/>
      <c r="Q43" s="23"/>
    </row>
    <row r="44" spans="1:17" x14ac:dyDescent="0.2">
      <c r="A44" s="39" t="s">
        <v>99</v>
      </c>
      <c r="B44" s="40"/>
      <c r="C44" s="13" t="s">
        <v>469</v>
      </c>
      <c r="D44" s="46"/>
      <c r="E44" s="13" t="s">
        <v>469</v>
      </c>
      <c r="F44" s="46"/>
      <c r="G44" s="13" t="s">
        <v>469</v>
      </c>
      <c r="H44" s="46"/>
      <c r="I44" s="13" t="s">
        <v>469</v>
      </c>
      <c r="J44" s="46"/>
      <c r="K44" s="13" t="s">
        <v>469</v>
      </c>
      <c r="L44" s="46"/>
      <c r="M44" s="13" t="s">
        <v>469</v>
      </c>
      <c r="N44" s="46"/>
      <c r="O44" s="5" t="s">
        <v>267</v>
      </c>
      <c r="Q44" s="23"/>
    </row>
    <row r="45" spans="1:17" ht="25.5" x14ac:dyDescent="0.2">
      <c r="A45" s="40"/>
      <c r="B45" s="40"/>
      <c r="C45" s="19" t="s">
        <v>70</v>
      </c>
      <c r="D45" s="47" t="s">
        <v>71</v>
      </c>
      <c r="E45" s="19" t="s">
        <v>70</v>
      </c>
      <c r="F45" s="47" t="s">
        <v>71</v>
      </c>
      <c r="G45" s="19" t="s">
        <v>70</v>
      </c>
      <c r="H45" s="47" t="s">
        <v>71</v>
      </c>
      <c r="I45" s="19" t="s">
        <v>70</v>
      </c>
      <c r="J45" s="47" t="s">
        <v>71</v>
      </c>
      <c r="K45" s="19" t="s">
        <v>70</v>
      </c>
      <c r="L45" s="47" t="s">
        <v>71</v>
      </c>
      <c r="M45" s="19" t="s">
        <v>70</v>
      </c>
      <c r="N45" s="47" t="s">
        <v>71</v>
      </c>
      <c r="Q45" s="23"/>
    </row>
    <row r="46" spans="1:17" x14ac:dyDescent="0.2">
      <c r="A46" s="40" t="s">
        <v>194</v>
      </c>
      <c r="B46" s="40"/>
      <c r="C46" s="20"/>
      <c r="D46" s="48">
        <f>SUM(C47:C57)/(COUNTIF(C47:C57,"&gt;0")+0.00000001)</f>
        <v>0</v>
      </c>
      <c r="E46" s="20"/>
      <c r="F46" s="48">
        <f>SUM(E47:E57)/(COUNTIF(E47:E57,"&gt;0")+0.00000001)</f>
        <v>0</v>
      </c>
      <c r="G46" s="20"/>
      <c r="H46" s="48">
        <f>SUM(G47:G57)/(COUNTIF(G47:G57,"&gt;0")+0.00000001)</f>
        <v>0</v>
      </c>
      <c r="I46" s="20"/>
      <c r="J46" s="48">
        <f>SUM(I47:I57)/(COUNTIF(I47:I57,"&gt;0")+0.00000001)</f>
        <v>0</v>
      </c>
      <c r="K46" s="20"/>
      <c r="L46" s="48">
        <f>SUM(K47:K57)/(COUNTIF(K47:K57,"&gt;0")+0.00000001)</f>
        <v>0</v>
      </c>
      <c r="M46" s="20"/>
      <c r="N46" s="48">
        <f>SUM(M47:M57)/(COUNTIF(M47:M57,"&gt;0")+0.00000001)</f>
        <v>0</v>
      </c>
      <c r="Q46" s="23"/>
    </row>
    <row r="47" spans="1:17" ht="25.5" x14ac:dyDescent="0.2">
      <c r="A47" s="40"/>
      <c r="B47" s="43" t="s">
        <v>269</v>
      </c>
      <c r="C47" s="21"/>
      <c r="D47" s="49"/>
      <c r="E47" s="21"/>
      <c r="F47" s="49"/>
      <c r="G47" s="21"/>
      <c r="H47" s="49"/>
      <c r="I47" s="21"/>
      <c r="J47" s="49"/>
      <c r="K47" s="21"/>
      <c r="L47" s="49"/>
      <c r="M47" s="21"/>
      <c r="N47" s="49"/>
      <c r="Q47" s="23"/>
    </row>
    <row r="48" spans="1:17" x14ac:dyDescent="0.2">
      <c r="A48" s="40"/>
      <c r="B48" s="43" t="s">
        <v>195</v>
      </c>
      <c r="C48" s="21"/>
      <c r="D48" s="49"/>
      <c r="E48" s="21"/>
      <c r="F48" s="49"/>
      <c r="G48" s="21"/>
      <c r="H48" s="49"/>
      <c r="I48" s="21"/>
      <c r="J48" s="49"/>
      <c r="K48" s="21"/>
      <c r="L48" s="49"/>
      <c r="M48" s="21"/>
      <c r="N48" s="49"/>
      <c r="P48" s="28" t="s">
        <v>266</v>
      </c>
      <c r="Q48" s="24" t="s">
        <v>219</v>
      </c>
    </row>
    <row r="49" spans="1:17" ht="12.75" customHeight="1" x14ac:dyDescent="0.2">
      <c r="A49" s="40"/>
      <c r="B49" s="43" t="s">
        <v>196</v>
      </c>
      <c r="C49" s="21"/>
      <c r="D49" s="49"/>
      <c r="E49" s="21"/>
      <c r="F49" s="49"/>
      <c r="G49" s="21"/>
      <c r="H49" s="49"/>
      <c r="I49" s="21"/>
      <c r="J49" s="49"/>
      <c r="K49" s="21"/>
      <c r="L49" s="49"/>
      <c r="M49" s="21"/>
      <c r="N49" s="49"/>
      <c r="P49" s="3" t="s">
        <v>71</v>
      </c>
      <c r="Q49" s="23"/>
    </row>
    <row r="50" spans="1:17" x14ac:dyDescent="0.2">
      <c r="A50" s="40"/>
      <c r="B50" s="43" t="s">
        <v>197</v>
      </c>
      <c r="C50" s="21"/>
      <c r="D50" s="49"/>
      <c r="E50" s="21"/>
      <c r="F50" s="49"/>
      <c r="G50" s="21"/>
      <c r="H50" s="49"/>
      <c r="I50" s="21"/>
      <c r="J50" s="49"/>
      <c r="K50" s="21"/>
      <c r="L50" s="49"/>
      <c r="M50" s="21"/>
      <c r="N50" s="49"/>
      <c r="P50" s="8" t="e">
        <f>SUM(#REF!)/11</f>
        <v>#REF!</v>
      </c>
      <c r="Q50" s="23"/>
    </row>
    <row r="51" spans="1:17" x14ac:dyDescent="0.2">
      <c r="A51" s="40"/>
      <c r="B51" s="43" t="s">
        <v>198</v>
      </c>
      <c r="C51" s="21"/>
      <c r="D51" s="49"/>
      <c r="E51" s="21"/>
      <c r="F51" s="49"/>
      <c r="G51" s="21"/>
      <c r="H51" s="49"/>
      <c r="I51" s="21"/>
      <c r="J51" s="49"/>
      <c r="K51" s="21"/>
      <c r="L51" s="49"/>
      <c r="M51" s="21"/>
      <c r="N51" s="49"/>
      <c r="P51" s="7"/>
      <c r="Q51" s="23"/>
    </row>
    <row r="52" spans="1:17" x14ac:dyDescent="0.2">
      <c r="A52" s="40"/>
      <c r="B52" s="43" t="s">
        <v>199</v>
      </c>
      <c r="C52" s="21"/>
      <c r="D52" s="49"/>
      <c r="E52" s="21"/>
      <c r="F52" s="49"/>
      <c r="G52" s="21"/>
      <c r="H52" s="49"/>
      <c r="I52" s="21"/>
      <c r="J52" s="49"/>
      <c r="K52" s="21"/>
      <c r="L52" s="49"/>
      <c r="M52" s="21"/>
      <c r="N52" s="49"/>
      <c r="P52" s="7"/>
      <c r="Q52" s="23"/>
    </row>
    <row r="53" spans="1:17" x14ac:dyDescent="0.2">
      <c r="A53" s="40"/>
      <c r="B53" s="43" t="s">
        <v>200</v>
      </c>
      <c r="C53" s="21"/>
      <c r="D53" s="49"/>
      <c r="E53" s="21"/>
      <c r="F53" s="49"/>
      <c r="G53" s="21"/>
      <c r="H53" s="49"/>
      <c r="I53" s="21"/>
      <c r="J53" s="49"/>
      <c r="K53" s="21"/>
      <c r="L53" s="49"/>
      <c r="M53" s="21"/>
      <c r="N53" s="49"/>
      <c r="P53" s="7"/>
      <c r="Q53" s="23"/>
    </row>
    <row r="54" spans="1:17" x14ac:dyDescent="0.2">
      <c r="A54" s="40"/>
      <c r="B54" s="43" t="s">
        <v>201</v>
      </c>
      <c r="C54" s="21"/>
      <c r="D54" s="49"/>
      <c r="E54" s="21"/>
      <c r="F54" s="49"/>
      <c r="G54" s="21"/>
      <c r="H54" s="49"/>
      <c r="I54" s="21"/>
      <c r="J54" s="49"/>
      <c r="K54" s="21"/>
      <c r="L54" s="49"/>
      <c r="M54" s="21"/>
      <c r="N54" s="49"/>
      <c r="P54" s="7"/>
      <c r="Q54" s="23"/>
    </row>
    <row r="55" spans="1:17" x14ac:dyDescent="0.2">
      <c r="A55" s="40"/>
      <c r="B55" s="43" t="s">
        <v>209</v>
      </c>
      <c r="C55" s="21"/>
      <c r="D55" s="49"/>
      <c r="E55" s="21"/>
      <c r="F55" s="49"/>
      <c r="G55" s="21"/>
      <c r="H55" s="49"/>
      <c r="I55" s="21"/>
      <c r="J55" s="49"/>
      <c r="K55" s="21"/>
      <c r="L55" s="49"/>
      <c r="M55" s="21"/>
      <c r="N55" s="49"/>
      <c r="P55" s="7"/>
      <c r="Q55" s="23"/>
    </row>
    <row r="56" spans="1:17" x14ac:dyDescent="0.2">
      <c r="A56" s="40"/>
      <c r="B56" s="43" t="s">
        <v>210</v>
      </c>
      <c r="C56" s="21"/>
      <c r="D56" s="49"/>
      <c r="E56" s="21"/>
      <c r="F56" s="49"/>
      <c r="G56" s="21"/>
      <c r="H56" s="49"/>
      <c r="I56" s="21"/>
      <c r="J56" s="49"/>
      <c r="K56" s="21"/>
      <c r="L56" s="49"/>
      <c r="M56" s="21"/>
      <c r="N56" s="49"/>
      <c r="P56" s="7"/>
      <c r="Q56" s="23"/>
    </row>
    <row r="57" spans="1:17" ht="12.75" customHeight="1" x14ac:dyDescent="0.2">
      <c r="A57" s="40"/>
      <c r="B57" s="43" t="s">
        <v>211</v>
      </c>
      <c r="C57" s="21"/>
      <c r="D57" s="49"/>
      <c r="E57" s="21"/>
      <c r="F57" s="49"/>
      <c r="G57" s="21"/>
      <c r="H57" s="49"/>
      <c r="I57" s="21"/>
      <c r="J57" s="49"/>
      <c r="K57" s="21"/>
      <c r="L57" s="49"/>
      <c r="M57" s="21"/>
      <c r="N57" s="49"/>
      <c r="P57" s="7"/>
      <c r="Q57" s="23"/>
    </row>
    <row r="58" spans="1:17" x14ac:dyDescent="0.2">
      <c r="A58" s="40" t="s">
        <v>202</v>
      </c>
      <c r="B58" s="43"/>
      <c r="C58" s="20"/>
      <c r="D58" s="48">
        <f>SUM(C59:C66)/(COUNTIF(C59:C66,"&gt;0")+0.00000001)</f>
        <v>0</v>
      </c>
      <c r="E58" s="20"/>
      <c r="F58" s="48">
        <f>SUM(E59:E66)/(COUNTIF(E59:E66,"&gt;0")+0.00000001)</f>
        <v>0</v>
      </c>
      <c r="G58" s="20"/>
      <c r="H58" s="48">
        <f>SUM(G59:G66)/(COUNTIF(G59:G66,"&gt;0")+0.00000001)</f>
        <v>0</v>
      </c>
      <c r="I58" s="20"/>
      <c r="J58" s="48">
        <f>SUM(I59:I66)/(COUNTIF(I59:I66,"&gt;0")+0.00000001)</f>
        <v>0</v>
      </c>
      <c r="K58" s="20"/>
      <c r="L58" s="48">
        <f>SUM(K59:K66)/(COUNTIF(K59:K66,"&gt;0")+0.00000001)</f>
        <v>0</v>
      </c>
      <c r="M58" s="20"/>
      <c r="N58" s="48">
        <f>SUM(M59:M66)/(COUNTIF(M59:M66,"&gt;0")+0.00000001)</f>
        <v>0</v>
      </c>
      <c r="P58" s="7"/>
      <c r="Q58" s="23"/>
    </row>
    <row r="59" spans="1:17" x14ac:dyDescent="0.2">
      <c r="A59" s="40"/>
      <c r="B59" s="43" t="s">
        <v>203</v>
      </c>
      <c r="C59" s="21"/>
      <c r="D59" s="49"/>
      <c r="E59" s="21"/>
      <c r="F59" s="49"/>
      <c r="G59" s="21"/>
      <c r="H59" s="49"/>
      <c r="I59" s="21"/>
      <c r="J59" s="49"/>
      <c r="K59" s="21"/>
      <c r="L59" s="49"/>
      <c r="M59" s="21"/>
      <c r="N59" s="49"/>
      <c r="P59" s="7"/>
      <c r="Q59" s="23"/>
    </row>
    <row r="60" spans="1:17" x14ac:dyDescent="0.2">
      <c r="A60" s="40"/>
      <c r="B60" s="43" t="s">
        <v>204</v>
      </c>
      <c r="C60" s="21"/>
      <c r="D60" s="49"/>
      <c r="E60" s="21"/>
      <c r="F60" s="49"/>
      <c r="G60" s="21"/>
      <c r="H60" s="49"/>
      <c r="I60" s="21"/>
      <c r="J60" s="49"/>
      <c r="K60" s="21"/>
      <c r="L60" s="49"/>
      <c r="M60" s="21"/>
      <c r="N60" s="49"/>
      <c r="P60" s="7"/>
      <c r="Q60" s="23"/>
    </row>
    <row r="61" spans="1:17" x14ac:dyDescent="0.2">
      <c r="A61" s="40"/>
      <c r="B61" s="43" t="s">
        <v>205</v>
      </c>
      <c r="C61" s="21"/>
      <c r="D61" s="49"/>
      <c r="E61" s="21"/>
      <c r="F61" s="49"/>
      <c r="G61" s="21"/>
      <c r="H61" s="49"/>
      <c r="I61" s="21"/>
      <c r="J61" s="49"/>
      <c r="K61" s="21"/>
      <c r="L61" s="49"/>
      <c r="M61" s="21"/>
      <c r="N61" s="49"/>
      <c r="P61" s="7"/>
      <c r="Q61" s="23"/>
    </row>
    <row r="62" spans="1:17" x14ac:dyDescent="0.2">
      <c r="A62" s="40"/>
      <c r="B62" s="43" t="s">
        <v>206</v>
      </c>
      <c r="C62" s="21"/>
      <c r="D62" s="49"/>
      <c r="E62" s="21"/>
      <c r="F62" s="49"/>
      <c r="G62" s="21"/>
      <c r="H62" s="49"/>
      <c r="I62" s="21"/>
      <c r="J62" s="49"/>
      <c r="K62" s="21"/>
      <c r="L62" s="49"/>
      <c r="M62" s="21"/>
      <c r="N62" s="49"/>
      <c r="P62" s="8" t="e">
        <f>SUM(#REF!)/8</f>
        <v>#REF!</v>
      </c>
      <c r="Q62" s="23"/>
    </row>
    <row r="63" spans="1:17" ht="25.5" x14ac:dyDescent="0.2">
      <c r="B63" s="44" t="s">
        <v>270</v>
      </c>
      <c r="C63" s="21"/>
      <c r="D63" s="49"/>
      <c r="E63" s="21"/>
      <c r="F63" s="49"/>
      <c r="G63" s="21"/>
      <c r="H63" s="49"/>
      <c r="I63" s="21"/>
      <c r="J63" s="49"/>
      <c r="K63" s="21"/>
      <c r="L63" s="49"/>
      <c r="M63" s="21"/>
      <c r="N63" s="49"/>
      <c r="P63" s="7"/>
      <c r="Q63" s="23"/>
    </row>
    <row r="64" spans="1:17" x14ac:dyDescent="0.2">
      <c r="A64" s="40"/>
      <c r="B64" s="43" t="s">
        <v>271</v>
      </c>
      <c r="C64" s="21"/>
      <c r="D64" s="49"/>
      <c r="E64" s="21"/>
      <c r="F64" s="49"/>
      <c r="G64" s="21"/>
      <c r="H64" s="49"/>
      <c r="I64" s="21"/>
      <c r="J64" s="49"/>
      <c r="K64" s="21"/>
      <c r="L64" s="49"/>
      <c r="M64" s="21"/>
      <c r="N64" s="49"/>
      <c r="P64" s="7"/>
      <c r="Q64" s="23"/>
    </row>
    <row r="65" spans="1:17" ht="25.5" x14ac:dyDescent="0.2">
      <c r="B65" s="44" t="s">
        <v>272</v>
      </c>
      <c r="C65" s="21"/>
      <c r="D65" s="49"/>
      <c r="E65" s="21"/>
      <c r="F65" s="49"/>
      <c r="G65" s="21"/>
      <c r="H65" s="49"/>
      <c r="I65" s="21"/>
      <c r="J65" s="49"/>
      <c r="K65" s="21"/>
      <c r="L65" s="49"/>
      <c r="M65" s="21"/>
      <c r="N65" s="49"/>
      <c r="P65" s="7"/>
      <c r="Q65" s="23"/>
    </row>
    <row r="66" spans="1:17" ht="25.5" x14ac:dyDescent="0.2">
      <c r="A66" s="40"/>
      <c r="B66" s="43" t="s">
        <v>273</v>
      </c>
      <c r="C66" s="21"/>
      <c r="D66" s="49"/>
      <c r="E66" s="21"/>
      <c r="F66" s="49"/>
      <c r="G66" s="21"/>
      <c r="H66" s="49"/>
      <c r="I66" s="21"/>
      <c r="J66" s="49"/>
      <c r="K66" s="21"/>
      <c r="L66" s="49"/>
      <c r="M66" s="21"/>
      <c r="N66" s="49"/>
      <c r="P66" s="7"/>
      <c r="Q66" s="23"/>
    </row>
    <row r="67" spans="1:17" x14ac:dyDescent="0.2">
      <c r="A67" s="40" t="s">
        <v>207</v>
      </c>
      <c r="B67" s="43"/>
      <c r="C67" s="20"/>
      <c r="D67" s="48">
        <f>SUM(C68:C72)/(COUNTIF(C68:C72,"&gt;0")+0.00000001)</f>
        <v>0</v>
      </c>
      <c r="E67" s="20"/>
      <c r="F67" s="48">
        <f>SUM(E68:E72)/(COUNTIF(E68:E72,"&gt;0")+0.00000001)</f>
        <v>0</v>
      </c>
      <c r="G67" s="20"/>
      <c r="H67" s="48">
        <f>SUM(G68:G72)/(COUNTIF(G68:G72,"&gt;0")+0.00000001)</f>
        <v>0</v>
      </c>
      <c r="I67" s="20"/>
      <c r="J67" s="48">
        <f>SUM(I68:I72)/(COUNTIF(I68:I72,"&gt;0")+0.00000001)</f>
        <v>0</v>
      </c>
      <c r="K67" s="20"/>
      <c r="L67" s="48">
        <f>SUM(K68:K72)/(COUNTIF(K68:K72,"&gt;0")+0.00000001)</f>
        <v>0</v>
      </c>
      <c r="M67" s="20"/>
      <c r="N67" s="48">
        <f>SUM(M68:M72)/(COUNTIF(M68:M72,"&gt;0")+0.00000001)</f>
        <v>0</v>
      </c>
      <c r="P67" s="7"/>
      <c r="Q67" s="23"/>
    </row>
    <row r="68" spans="1:17" ht="25.5" x14ac:dyDescent="0.2">
      <c r="A68" s="40"/>
      <c r="B68" s="43" t="s">
        <v>274</v>
      </c>
      <c r="C68" s="21"/>
      <c r="D68" s="49"/>
      <c r="E68" s="21"/>
      <c r="F68" s="49"/>
      <c r="G68" s="21"/>
      <c r="H68" s="49"/>
      <c r="I68" s="21"/>
      <c r="J68" s="49"/>
      <c r="K68" s="21"/>
      <c r="L68" s="49"/>
      <c r="M68" s="21"/>
      <c r="N68" s="49"/>
      <c r="P68" s="7"/>
      <c r="Q68" s="23"/>
    </row>
    <row r="69" spans="1:17" ht="25.5" x14ac:dyDescent="0.2">
      <c r="A69" s="40"/>
      <c r="B69" s="43" t="s">
        <v>380</v>
      </c>
      <c r="C69" s="21"/>
      <c r="D69" s="49"/>
      <c r="E69" s="21"/>
      <c r="F69" s="49"/>
      <c r="G69" s="21"/>
      <c r="H69" s="49"/>
      <c r="I69" s="21"/>
      <c r="J69" s="49"/>
      <c r="K69" s="21"/>
      <c r="L69" s="49"/>
      <c r="M69" s="21"/>
      <c r="N69" s="49"/>
      <c r="P69" s="7"/>
      <c r="Q69" s="23"/>
    </row>
    <row r="70" spans="1:17" ht="25.5" x14ac:dyDescent="0.2">
      <c r="A70" s="40"/>
      <c r="B70" s="43" t="s">
        <v>275</v>
      </c>
      <c r="C70" s="21"/>
      <c r="D70" s="49"/>
      <c r="E70" s="21"/>
      <c r="F70" s="49"/>
      <c r="G70" s="21"/>
      <c r="H70" s="49"/>
      <c r="I70" s="21"/>
      <c r="J70" s="49"/>
      <c r="K70" s="21"/>
      <c r="L70" s="49"/>
      <c r="M70" s="21"/>
      <c r="N70" s="49"/>
      <c r="P70" s="7"/>
      <c r="Q70" s="23"/>
    </row>
    <row r="71" spans="1:17" x14ac:dyDescent="0.2">
      <c r="A71" s="40"/>
      <c r="B71" s="43" t="s">
        <v>276</v>
      </c>
      <c r="C71" s="21"/>
      <c r="D71" s="49"/>
      <c r="E71" s="21"/>
      <c r="F71" s="49"/>
      <c r="G71" s="21"/>
      <c r="H71" s="49"/>
      <c r="I71" s="21"/>
      <c r="J71" s="49"/>
      <c r="K71" s="21"/>
      <c r="L71" s="49"/>
      <c r="M71" s="21"/>
      <c r="N71" s="49"/>
      <c r="P71" s="8" t="e">
        <f>(#REF!+#REF!+#REF!+#REF!+#REF!)/5</f>
        <v>#REF!</v>
      </c>
      <c r="Q71" s="23"/>
    </row>
    <row r="72" spans="1:17" ht="25.5" customHeight="1" x14ac:dyDescent="0.2">
      <c r="A72" s="40"/>
      <c r="B72" s="43" t="s">
        <v>381</v>
      </c>
      <c r="C72" s="21"/>
      <c r="D72" s="49"/>
      <c r="E72" s="21"/>
      <c r="F72" s="49"/>
      <c r="G72" s="21"/>
      <c r="H72" s="49"/>
      <c r="I72" s="21"/>
      <c r="J72" s="49"/>
      <c r="K72" s="21"/>
      <c r="L72" s="49"/>
      <c r="M72" s="21"/>
      <c r="N72" s="49"/>
      <c r="P72" s="7"/>
      <c r="Q72" s="23"/>
    </row>
    <row r="73" spans="1:17" x14ac:dyDescent="0.2">
      <c r="A73" s="40" t="s">
        <v>208</v>
      </c>
      <c r="B73" s="43"/>
      <c r="C73" s="20"/>
      <c r="D73" s="48">
        <f>SUM(C74:C75)/(COUNTIF(C74:C75,"&gt;0")+0.00000001)</f>
        <v>0</v>
      </c>
      <c r="E73" s="20"/>
      <c r="F73" s="48">
        <f>SUM(E74:E75)/(COUNTIF(E74:E75,"&gt;0")+0.00000001)</f>
        <v>0</v>
      </c>
      <c r="G73" s="20"/>
      <c r="H73" s="48">
        <f>SUM(G74:G75)/(COUNTIF(G74:G75,"&gt;0")+0.00000001)</f>
        <v>0</v>
      </c>
      <c r="I73" s="20"/>
      <c r="J73" s="48">
        <f>SUM(I74:I75)/(COUNTIF(I74:I75,"&gt;0")+0.00000001)</f>
        <v>0</v>
      </c>
      <c r="K73" s="20"/>
      <c r="L73" s="48">
        <f>SUM(K74:K75)/(COUNTIF(K74:K75,"&gt;0")+0.00000001)</f>
        <v>0</v>
      </c>
      <c r="M73" s="20"/>
      <c r="N73" s="48">
        <f>SUM(M74:M75)/(COUNTIF(M74:M75,"&gt;0")+0.00000001)</f>
        <v>0</v>
      </c>
      <c r="P73" s="7"/>
      <c r="Q73" s="23"/>
    </row>
    <row r="74" spans="1:17" ht="25.5" x14ac:dyDescent="0.2">
      <c r="A74" s="40"/>
      <c r="B74" s="43" t="s">
        <v>382</v>
      </c>
      <c r="C74" s="21"/>
      <c r="D74" s="49"/>
      <c r="E74" s="21"/>
      <c r="F74" s="49"/>
      <c r="G74" s="21"/>
      <c r="H74" s="49"/>
      <c r="I74" s="21"/>
      <c r="J74" s="49"/>
      <c r="K74" s="21"/>
      <c r="L74" s="49"/>
      <c r="M74" s="21"/>
      <c r="N74" s="49"/>
      <c r="P74" s="7"/>
      <c r="Q74" s="23"/>
    </row>
    <row r="75" spans="1:17" ht="25.5" x14ac:dyDescent="0.2">
      <c r="A75" s="40"/>
      <c r="B75" s="43" t="s">
        <v>383</v>
      </c>
      <c r="C75" s="21"/>
      <c r="D75" s="49"/>
      <c r="E75" s="21"/>
      <c r="F75" s="49"/>
      <c r="G75" s="21"/>
      <c r="H75" s="49"/>
      <c r="I75" s="21"/>
      <c r="J75" s="49"/>
      <c r="K75" s="21"/>
      <c r="L75" s="49"/>
      <c r="M75" s="21"/>
      <c r="N75" s="49"/>
      <c r="P75" s="7"/>
      <c r="Q75" s="23"/>
    </row>
    <row r="76" spans="1:17" x14ac:dyDescent="0.2">
      <c r="B76" s="45" t="s">
        <v>220</v>
      </c>
      <c r="C76" s="22"/>
      <c r="D76" s="50">
        <f>D46+D58+D67+D73</f>
        <v>0</v>
      </c>
      <c r="E76" s="22"/>
      <c r="F76" s="50">
        <f>F46+F58+F67+F73</f>
        <v>0</v>
      </c>
      <c r="G76" s="22"/>
      <c r="H76" s="50">
        <f>H46+H58+H67+H73</f>
        <v>0</v>
      </c>
      <c r="I76" s="22"/>
      <c r="J76" s="50">
        <f>J46+J58+J67+J73</f>
        <v>0</v>
      </c>
      <c r="K76" s="22"/>
      <c r="L76" s="50">
        <f>L46+L58+L67+L73</f>
        <v>0</v>
      </c>
      <c r="M76" s="22"/>
      <c r="N76" s="50">
        <f>N46+N58+N67+N73</f>
        <v>0</v>
      </c>
      <c r="P76" s="7"/>
      <c r="Q76" s="23"/>
    </row>
    <row r="77" spans="1:17" x14ac:dyDescent="0.2">
      <c r="B77" s="45" t="s">
        <v>221</v>
      </c>
      <c r="C77" s="22"/>
      <c r="D77" s="50">
        <f>D76/(COUNTIF(D46:D75,"&gt;0")+0.00000001)</f>
        <v>0</v>
      </c>
      <c r="E77" s="22"/>
      <c r="F77" s="50">
        <f>F76/(COUNTIF(F46:F75,"&gt;0")+0.00000001)</f>
        <v>0</v>
      </c>
      <c r="G77" s="22"/>
      <c r="H77" s="50">
        <f>H76/(COUNTIF(H46:H75,"&gt;0")+0.00000001)</f>
        <v>0</v>
      </c>
      <c r="I77" s="22"/>
      <c r="J77" s="50">
        <f>J76/(COUNTIF(J46:J75,"&gt;0")+0.00000001)</f>
        <v>0</v>
      </c>
      <c r="K77" s="22"/>
      <c r="L77" s="50">
        <f>L76/(COUNTIF(L46:L75,"&gt;0")+0.00000001)</f>
        <v>0</v>
      </c>
      <c r="M77" s="22"/>
      <c r="N77" s="50">
        <f>N76/(COUNTIF(N46:N75,"&gt;0")+0.00000001)</f>
        <v>0</v>
      </c>
      <c r="P77" s="7"/>
      <c r="Q77" s="23"/>
    </row>
    <row r="78" spans="1:17" x14ac:dyDescent="0.2">
      <c r="A78" s="40"/>
      <c r="B78" s="45" t="s">
        <v>222</v>
      </c>
      <c r="C78" s="22"/>
      <c r="D78" s="50">
        <f>D77/5*100</f>
        <v>0</v>
      </c>
      <c r="E78" s="22"/>
      <c r="F78" s="50">
        <f>F77/5*100</f>
        <v>0</v>
      </c>
      <c r="G78" s="22"/>
      <c r="H78" s="50">
        <f>H77/5*100</f>
        <v>0</v>
      </c>
      <c r="I78" s="22"/>
      <c r="J78" s="50">
        <f>J77/5*100</f>
        <v>0</v>
      </c>
      <c r="K78" s="22"/>
      <c r="L78" s="50">
        <f>L77/5*100</f>
        <v>0</v>
      </c>
      <c r="M78" s="22"/>
      <c r="N78" s="50">
        <f>N77/5*100</f>
        <v>0</v>
      </c>
      <c r="P78" s="7"/>
      <c r="Q78" s="23"/>
    </row>
    <row r="79" spans="1:17" x14ac:dyDescent="0.2">
      <c r="A79" s="41" t="s">
        <v>212</v>
      </c>
      <c r="B79" s="43"/>
      <c r="P79" s="8" t="e">
        <f>(#REF!+#REF!)/2</f>
        <v>#REF!</v>
      </c>
      <c r="Q79" s="23"/>
    </row>
    <row r="80" spans="1:17" x14ac:dyDescent="0.2">
      <c r="A80" s="42" t="s">
        <v>384</v>
      </c>
      <c r="P80" s="7"/>
      <c r="Q80" s="23"/>
    </row>
    <row r="81" spans="1:17" x14ac:dyDescent="0.2">
      <c r="A81" s="42" t="s">
        <v>213</v>
      </c>
      <c r="P81" s="7"/>
      <c r="Q81" s="23"/>
    </row>
    <row r="82" spans="1:17" x14ac:dyDescent="0.2">
      <c r="A82" s="42" t="s">
        <v>214</v>
      </c>
      <c r="P82" s="7"/>
      <c r="Q82" s="23"/>
    </row>
    <row r="83" spans="1:17" x14ac:dyDescent="0.2">
      <c r="A83" s="42" t="s">
        <v>215</v>
      </c>
      <c r="B83" s="42"/>
      <c r="C83" s="53"/>
      <c r="D83" s="42"/>
      <c r="E83" s="53"/>
      <c r="P83" s="7"/>
      <c r="Q83" s="23"/>
    </row>
    <row r="84" spans="1:17" x14ac:dyDescent="0.2">
      <c r="A84" s="42" t="s">
        <v>216</v>
      </c>
      <c r="B84" s="42"/>
      <c r="C84" s="53"/>
      <c r="D84" s="42"/>
      <c r="E84" s="53"/>
      <c r="P84" s="6" t="e">
        <f>P50+P62+P71+P79</f>
        <v>#REF!</v>
      </c>
      <c r="Q84" s="23"/>
    </row>
    <row r="85" spans="1:17" x14ac:dyDescent="0.2">
      <c r="A85" s="42" t="s">
        <v>217</v>
      </c>
      <c r="B85" s="42"/>
      <c r="C85" s="53"/>
      <c r="D85" s="42"/>
      <c r="E85" s="53"/>
      <c r="P85" s="6" t="e">
        <f>P84/(COUNTIF(P50:P80,"&gt;0")+0.00000001)</f>
        <v>#REF!</v>
      </c>
      <c r="Q85" s="23"/>
    </row>
    <row r="86" spans="1:17" x14ac:dyDescent="0.2">
      <c r="A86" s="41"/>
      <c r="B86" s="42"/>
      <c r="C86" s="53"/>
      <c r="D86" s="42"/>
      <c r="E86" s="53"/>
      <c r="P86" s="6" t="e">
        <f>P85/5*100</f>
        <v>#REF!</v>
      </c>
      <c r="Q86" s="23"/>
    </row>
    <row r="87" spans="1:17" x14ac:dyDescent="0.2">
      <c r="A87" s="42"/>
      <c r="B87" s="42"/>
      <c r="C87" s="53"/>
      <c r="D87" s="42"/>
      <c r="E87" s="53"/>
      <c r="Q87" s="23"/>
    </row>
    <row r="88" spans="1:17" x14ac:dyDescent="0.2">
      <c r="A88" s="42"/>
      <c r="B88" s="42"/>
      <c r="C88" s="53"/>
      <c r="D88" s="42"/>
      <c r="E88" s="53"/>
      <c r="Q88" s="23"/>
    </row>
    <row r="89" spans="1:17" x14ac:dyDescent="0.2">
      <c r="A89" s="42"/>
      <c r="B89" s="42"/>
      <c r="C89" s="53"/>
      <c r="D89" s="42"/>
      <c r="E89" s="53"/>
      <c r="Q89" s="23"/>
    </row>
    <row r="90" spans="1:17" x14ac:dyDescent="0.2">
      <c r="A90" s="42"/>
      <c r="B90" s="42"/>
      <c r="C90" s="53"/>
      <c r="D90" s="42"/>
      <c r="E90" s="53"/>
      <c r="Q90" s="23"/>
    </row>
    <row r="91" spans="1:17" x14ac:dyDescent="0.2">
      <c r="A91" s="42"/>
      <c r="B91" s="42"/>
      <c r="C91" s="53"/>
      <c r="D91" s="42"/>
      <c r="E91" s="53"/>
      <c r="Q91" s="23"/>
    </row>
    <row r="92" spans="1:17" x14ac:dyDescent="0.2">
      <c r="A92" s="42"/>
      <c r="B92" s="42"/>
      <c r="C92" s="53"/>
      <c r="D92" s="42"/>
      <c r="E92" s="53"/>
      <c r="Q92" s="23"/>
    </row>
    <row r="93" spans="1:17" x14ac:dyDescent="0.2">
      <c r="A93" s="42"/>
      <c r="B93" s="42"/>
      <c r="C93" s="53"/>
      <c r="D93" s="42"/>
      <c r="E93" s="53"/>
      <c r="Q93" s="23"/>
    </row>
    <row r="94" spans="1:17" x14ac:dyDescent="0.2">
      <c r="A94" s="42"/>
      <c r="B94" s="42"/>
      <c r="C94" s="53"/>
      <c r="D94" s="42"/>
      <c r="E94" s="53"/>
      <c r="Q94" s="23"/>
    </row>
    <row r="95" spans="1:17" x14ac:dyDescent="0.2">
      <c r="A95" s="41"/>
      <c r="B95" s="42"/>
      <c r="C95" s="53"/>
      <c r="D95" s="42"/>
      <c r="E95" s="53"/>
      <c r="P95" s="28" t="s">
        <v>266</v>
      </c>
      <c r="Q95" s="24" t="s">
        <v>219</v>
      </c>
    </row>
    <row r="96" spans="1:17" ht="38.25" x14ac:dyDescent="0.2">
      <c r="A96" s="42"/>
      <c r="B96" s="42"/>
      <c r="C96" s="53"/>
      <c r="D96" s="42"/>
      <c r="E96" s="53"/>
      <c r="P96" s="3" t="s">
        <v>71</v>
      </c>
      <c r="Q96" s="23"/>
    </row>
    <row r="97" spans="1:17" x14ac:dyDescent="0.2">
      <c r="A97" s="42"/>
      <c r="B97" s="42"/>
      <c r="C97" s="53"/>
      <c r="D97" s="42"/>
      <c r="E97" s="53"/>
      <c r="P97" s="8" t="e">
        <f>SUM(#REF!)/11</f>
        <v>#REF!</v>
      </c>
      <c r="Q97" s="23"/>
    </row>
    <row r="98" spans="1:17" x14ac:dyDescent="0.2">
      <c r="A98" s="42"/>
      <c r="B98" s="42"/>
      <c r="C98" s="53"/>
      <c r="D98" s="42"/>
      <c r="E98" s="53"/>
      <c r="P98" s="7"/>
      <c r="Q98" s="23"/>
    </row>
    <row r="99" spans="1:17" x14ac:dyDescent="0.2">
      <c r="A99" s="42"/>
      <c r="B99" s="42"/>
      <c r="C99" s="53"/>
      <c r="D99" s="42"/>
      <c r="E99" s="53"/>
      <c r="P99" s="7"/>
      <c r="Q99" s="23"/>
    </row>
    <row r="100" spans="1:17" x14ac:dyDescent="0.2">
      <c r="A100" s="42"/>
      <c r="B100" s="42"/>
      <c r="C100" s="53"/>
      <c r="D100" s="42"/>
      <c r="E100" s="53"/>
      <c r="P100" s="7"/>
      <c r="Q100" s="23"/>
    </row>
    <row r="101" spans="1:17" x14ac:dyDescent="0.2">
      <c r="A101" s="42"/>
      <c r="B101" s="42"/>
      <c r="C101" s="53"/>
      <c r="D101" s="42"/>
      <c r="E101" s="53"/>
      <c r="P101" s="7"/>
      <c r="Q101" s="23"/>
    </row>
    <row r="102" spans="1:17" x14ac:dyDescent="0.2">
      <c r="A102" s="42"/>
      <c r="B102" s="42"/>
      <c r="C102" s="53"/>
      <c r="D102" s="42"/>
      <c r="E102" s="53"/>
      <c r="P102" s="7"/>
      <c r="Q102" s="23"/>
    </row>
    <row r="103" spans="1:17" x14ac:dyDescent="0.2">
      <c r="A103" s="42"/>
      <c r="B103" s="42"/>
      <c r="C103" s="53"/>
      <c r="D103" s="42"/>
      <c r="E103" s="53"/>
      <c r="P103" s="7"/>
      <c r="Q103" s="23"/>
    </row>
    <row r="104" spans="1:17" x14ac:dyDescent="0.2">
      <c r="A104" s="41"/>
      <c r="B104" s="42"/>
      <c r="C104" s="53"/>
      <c r="D104" s="42"/>
      <c r="E104" s="53"/>
      <c r="P104" s="7"/>
      <c r="Q104" s="23"/>
    </row>
    <row r="105" spans="1:17" x14ac:dyDescent="0.2">
      <c r="A105" s="42"/>
      <c r="B105" s="42"/>
      <c r="C105" s="53"/>
      <c r="D105" s="42"/>
      <c r="E105" s="53"/>
      <c r="P105" s="7"/>
      <c r="Q105" s="23"/>
    </row>
    <row r="106" spans="1:17" x14ac:dyDescent="0.2">
      <c r="A106" s="42"/>
      <c r="B106" s="42"/>
      <c r="C106" s="53"/>
      <c r="D106" s="42"/>
      <c r="E106" s="53"/>
      <c r="P106" s="7"/>
      <c r="Q106" s="23"/>
    </row>
    <row r="107" spans="1:17" x14ac:dyDescent="0.2">
      <c r="A107" s="42"/>
      <c r="B107" s="42"/>
      <c r="C107" s="53"/>
      <c r="D107" s="42"/>
      <c r="E107" s="53"/>
      <c r="P107" s="7"/>
      <c r="Q107" s="23"/>
    </row>
    <row r="108" spans="1:17" x14ac:dyDescent="0.2">
      <c r="A108" s="42"/>
      <c r="B108" s="42"/>
      <c r="C108" s="53"/>
      <c r="D108" s="42"/>
      <c r="E108" s="53"/>
      <c r="P108" s="7"/>
      <c r="Q108" s="23"/>
    </row>
    <row r="109" spans="1:17" x14ac:dyDescent="0.2">
      <c r="A109" s="42"/>
      <c r="B109" s="42"/>
      <c r="C109" s="53"/>
      <c r="D109" s="42"/>
      <c r="E109" s="53"/>
      <c r="P109" s="8" t="e">
        <f>SUM(#REF!)/8</f>
        <v>#REF!</v>
      </c>
      <c r="Q109" s="23"/>
    </row>
    <row r="110" spans="1:17" x14ac:dyDescent="0.2">
      <c r="A110" s="42"/>
      <c r="B110" s="42"/>
      <c r="C110" s="53"/>
      <c r="D110" s="42"/>
      <c r="E110" s="53"/>
      <c r="P110" s="7"/>
      <c r="Q110" s="23"/>
    </row>
    <row r="111" spans="1:17" x14ac:dyDescent="0.2">
      <c r="A111" s="42"/>
      <c r="B111" s="42"/>
      <c r="C111" s="53"/>
      <c r="D111" s="42"/>
      <c r="E111" s="53"/>
      <c r="P111" s="7"/>
      <c r="Q111" s="23"/>
    </row>
    <row r="112" spans="1:17" x14ac:dyDescent="0.2">
      <c r="A112" s="42"/>
      <c r="B112" s="42"/>
      <c r="C112" s="53"/>
      <c r="D112" s="42"/>
      <c r="E112" s="53"/>
      <c r="P112" s="7"/>
      <c r="Q112" s="23"/>
    </row>
    <row r="113" spans="1:17" x14ac:dyDescent="0.2">
      <c r="A113" s="41"/>
      <c r="B113" s="42"/>
      <c r="C113" s="53"/>
      <c r="D113" s="42"/>
      <c r="E113" s="53"/>
      <c r="P113" s="7"/>
      <c r="Q113" s="23"/>
    </row>
    <row r="114" spans="1:17" x14ac:dyDescent="0.2">
      <c r="A114" s="42"/>
      <c r="B114" s="42"/>
      <c r="C114" s="53"/>
      <c r="D114" s="42"/>
      <c r="E114" s="53"/>
      <c r="P114" s="7"/>
      <c r="Q114" s="23"/>
    </row>
    <row r="115" spans="1:17" x14ac:dyDescent="0.2">
      <c r="A115" s="42"/>
      <c r="B115" s="42"/>
      <c r="C115" s="53"/>
      <c r="D115" s="42"/>
      <c r="E115" s="53"/>
      <c r="P115" s="7"/>
      <c r="Q115" s="23"/>
    </row>
    <row r="116" spans="1:17" x14ac:dyDescent="0.2">
      <c r="A116" s="42"/>
      <c r="B116" s="42"/>
      <c r="C116" s="53"/>
      <c r="D116" s="42"/>
      <c r="E116" s="53"/>
      <c r="P116" s="7"/>
      <c r="Q116" s="23"/>
    </row>
    <row r="117" spans="1:17" x14ac:dyDescent="0.2">
      <c r="A117" s="42"/>
      <c r="B117" s="42"/>
      <c r="C117" s="53"/>
      <c r="D117" s="42"/>
      <c r="E117" s="53"/>
      <c r="P117" s="7"/>
      <c r="Q117" s="23"/>
    </row>
    <row r="118" spans="1:17" x14ac:dyDescent="0.2">
      <c r="A118" s="42"/>
      <c r="B118" s="42"/>
      <c r="C118" s="53"/>
      <c r="D118" s="42"/>
      <c r="E118" s="53"/>
      <c r="P118" s="8" t="e">
        <f>(#REF!+#REF!+#REF!+#REF!+#REF!)/5</f>
        <v>#REF!</v>
      </c>
      <c r="Q118" s="23"/>
    </row>
    <row r="119" spans="1:17" x14ac:dyDescent="0.2">
      <c r="A119" s="42"/>
      <c r="B119" s="42"/>
      <c r="C119" s="53"/>
      <c r="D119" s="42"/>
      <c r="E119" s="53"/>
      <c r="P119" s="7"/>
      <c r="Q119" s="23"/>
    </row>
    <row r="120" spans="1:17" x14ac:dyDescent="0.2">
      <c r="A120" s="42"/>
      <c r="B120" s="42"/>
      <c r="C120" s="53"/>
      <c r="D120" s="42"/>
      <c r="E120" s="53"/>
      <c r="P120" s="7"/>
      <c r="Q120" s="23"/>
    </row>
    <row r="121" spans="1:17" x14ac:dyDescent="0.2">
      <c r="A121" s="42"/>
      <c r="B121" s="42"/>
      <c r="C121" s="53"/>
      <c r="D121" s="42"/>
      <c r="E121" s="53"/>
      <c r="P121" s="7"/>
      <c r="Q121" s="23"/>
    </row>
    <row r="122" spans="1:17" x14ac:dyDescent="0.2">
      <c r="A122" s="41"/>
      <c r="B122" s="42"/>
      <c r="C122" s="53"/>
      <c r="D122" s="42"/>
      <c r="E122" s="53"/>
      <c r="P122" s="7"/>
      <c r="Q122" s="23"/>
    </row>
    <row r="123" spans="1:17" x14ac:dyDescent="0.2">
      <c r="A123" s="42"/>
      <c r="B123" s="42"/>
      <c r="C123" s="53"/>
      <c r="D123" s="42"/>
      <c r="E123" s="53"/>
      <c r="P123" s="7"/>
      <c r="Q123" s="23"/>
    </row>
    <row r="124" spans="1:17" x14ac:dyDescent="0.2">
      <c r="A124" s="42"/>
      <c r="B124" s="42"/>
      <c r="C124" s="53"/>
      <c r="D124" s="42"/>
      <c r="E124" s="53"/>
      <c r="P124" s="7"/>
      <c r="Q124" s="23"/>
    </row>
    <row r="125" spans="1:17" x14ac:dyDescent="0.2">
      <c r="A125" s="42"/>
      <c r="B125" s="42"/>
      <c r="C125" s="53"/>
      <c r="D125" s="42"/>
      <c r="E125" s="53"/>
      <c r="P125" s="7"/>
      <c r="Q125" s="23"/>
    </row>
    <row r="126" spans="1:17" x14ac:dyDescent="0.2">
      <c r="A126" s="42"/>
      <c r="B126" s="42"/>
      <c r="C126" s="53"/>
      <c r="D126" s="42"/>
      <c r="E126" s="53"/>
      <c r="P126" s="8" t="e">
        <f>(#REF!+#REF!)/2</f>
        <v>#REF!</v>
      </c>
      <c r="Q126" s="23"/>
    </row>
    <row r="127" spans="1:17" x14ac:dyDescent="0.2">
      <c r="A127" s="42"/>
      <c r="B127" s="42"/>
      <c r="C127" s="53"/>
      <c r="D127" s="42"/>
      <c r="E127" s="53"/>
      <c r="P127" s="7"/>
      <c r="Q127" s="23"/>
    </row>
    <row r="128" spans="1:17" x14ac:dyDescent="0.2">
      <c r="A128" s="42"/>
      <c r="B128" s="42"/>
      <c r="C128" s="53"/>
      <c r="D128" s="42"/>
      <c r="E128" s="53"/>
      <c r="P128" s="7"/>
      <c r="Q128" s="23"/>
    </row>
    <row r="129" spans="1:17" x14ac:dyDescent="0.2">
      <c r="A129" s="42"/>
      <c r="B129" s="42"/>
      <c r="C129" s="53"/>
      <c r="D129" s="42"/>
      <c r="E129" s="53"/>
      <c r="P129" s="7"/>
      <c r="Q129" s="23"/>
    </row>
    <row r="130" spans="1:17" x14ac:dyDescent="0.2">
      <c r="A130" s="42"/>
      <c r="B130" s="42"/>
      <c r="C130" s="53"/>
      <c r="D130" s="42"/>
      <c r="E130" s="53"/>
      <c r="P130" s="7"/>
      <c r="Q130" s="23"/>
    </row>
    <row r="131" spans="1:17" x14ac:dyDescent="0.2">
      <c r="A131" s="41"/>
      <c r="B131" s="42"/>
      <c r="C131" s="53"/>
      <c r="D131" s="42"/>
      <c r="E131" s="53"/>
      <c r="P131" s="6" t="e">
        <f>P97+P109+P118+P126</f>
        <v>#REF!</v>
      </c>
      <c r="Q131" s="23"/>
    </row>
    <row r="132" spans="1:17" x14ac:dyDescent="0.2">
      <c r="A132" s="41"/>
      <c r="B132" s="42"/>
      <c r="C132" s="53"/>
      <c r="D132" s="42"/>
      <c r="E132" s="53"/>
      <c r="P132" s="6" t="e">
        <f>P131/(COUNTIF(P97:P127,"&gt;0")+0.00000001)</f>
        <v>#REF!</v>
      </c>
      <c r="Q132" s="23"/>
    </row>
    <row r="133" spans="1:17" x14ac:dyDescent="0.2">
      <c r="A133" s="42"/>
      <c r="B133" s="42"/>
      <c r="C133" s="53"/>
      <c r="D133" s="42"/>
      <c r="E133" s="53"/>
      <c r="P133" s="6" t="e">
        <f>P132/5*100</f>
        <v>#REF!</v>
      </c>
      <c r="Q133" s="23"/>
    </row>
    <row r="134" spans="1:17" x14ac:dyDescent="0.2">
      <c r="A134" s="42"/>
      <c r="B134" s="42"/>
      <c r="C134" s="53"/>
      <c r="D134" s="42"/>
      <c r="E134" s="53"/>
      <c r="Q134" s="23"/>
    </row>
    <row r="135" spans="1:17" x14ac:dyDescent="0.2">
      <c r="A135" s="42"/>
      <c r="B135" s="42"/>
      <c r="C135" s="53"/>
      <c r="D135" s="42"/>
      <c r="E135" s="53"/>
      <c r="Q135" s="23"/>
    </row>
    <row r="136" spans="1:17" x14ac:dyDescent="0.2">
      <c r="A136" s="42"/>
      <c r="B136" s="42"/>
      <c r="C136" s="53"/>
      <c r="D136" s="42"/>
      <c r="E136" s="53"/>
      <c r="Q136" s="23"/>
    </row>
    <row r="137" spans="1:17" x14ac:dyDescent="0.2">
      <c r="A137" s="42"/>
      <c r="B137" s="42"/>
      <c r="C137" s="53"/>
      <c r="D137" s="42"/>
      <c r="E137" s="53"/>
      <c r="Q137" s="23"/>
    </row>
    <row r="138" spans="1:17" x14ac:dyDescent="0.2">
      <c r="A138" s="42"/>
      <c r="B138" s="42"/>
      <c r="C138" s="53"/>
      <c r="D138" s="42"/>
      <c r="E138" s="53"/>
      <c r="Q138" s="23"/>
    </row>
    <row r="139" spans="1:17" x14ac:dyDescent="0.2">
      <c r="A139" s="42"/>
      <c r="B139" s="42"/>
      <c r="C139" s="53"/>
      <c r="D139" s="42"/>
      <c r="E139" s="53"/>
      <c r="Q139" s="23"/>
    </row>
    <row r="140" spans="1:17" x14ac:dyDescent="0.2">
      <c r="A140" s="42"/>
      <c r="B140" s="42"/>
      <c r="C140" s="53"/>
      <c r="D140" s="42"/>
      <c r="E140" s="53"/>
      <c r="Q140" s="23"/>
    </row>
    <row r="141" spans="1:17" x14ac:dyDescent="0.2">
      <c r="A141" s="42"/>
      <c r="B141" s="42"/>
      <c r="C141" s="53"/>
      <c r="D141" s="42"/>
      <c r="E141" s="53"/>
    </row>
    <row r="142" spans="1:17" x14ac:dyDescent="0.2">
      <c r="A142" s="42"/>
      <c r="B142" s="42"/>
      <c r="C142" s="53"/>
      <c r="D142" s="42"/>
      <c r="E142" s="53"/>
    </row>
    <row r="143" spans="1:17" x14ac:dyDescent="0.2">
      <c r="A143" s="42"/>
      <c r="B143" s="42"/>
      <c r="C143" s="53"/>
      <c r="D143" s="42"/>
      <c r="E143" s="53"/>
    </row>
    <row r="144" spans="1:17" x14ac:dyDescent="0.2">
      <c r="A144" s="42"/>
      <c r="B144" s="42"/>
      <c r="C144" s="53"/>
      <c r="D144" s="42"/>
      <c r="E144" s="53"/>
    </row>
    <row r="145" spans="1:5" x14ac:dyDescent="0.2">
      <c r="A145" s="42"/>
      <c r="B145" s="42"/>
      <c r="C145" s="53"/>
      <c r="D145" s="42"/>
      <c r="E145" s="53"/>
    </row>
    <row r="146" spans="1:5" x14ac:dyDescent="0.2">
      <c r="A146" s="42"/>
      <c r="B146" s="42"/>
      <c r="C146" s="53"/>
      <c r="D146" s="42"/>
      <c r="E146" s="53"/>
    </row>
    <row r="147" spans="1:5" x14ac:dyDescent="0.2">
      <c r="A147" s="42"/>
      <c r="B147" s="42"/>
      <c r="C147" s="53"/>
      <c r="D147" s="42"/>
      <c r="E147" s="53"/>
    </row>
    <row r="148" spans="1:5" x14ac:dyDescent="0.2">
      <c r="A148" s="42"/>
      <c r="B148" s="42"/>
      <c r="C148" s="53"/>
      <c r="D148" s="42"/>
      <c r="E148" s="53"/>
    </row>
    <row r="149" spans="1:5" x14ac:dyDescent="0.2">
      <c r="A149" s="42"/>
      <c r="B149" s="42"/>
      <c r="C149" s="53"/>
      <c r="D149" s="42"/>
      <c r="E149" s="53"/>
    </row>
    <row r="150" spans="1:5" x14ac:dyDescent="0.2">
      <c r="A150" s="42"/>
      <c r="B150" s="42"/>
      <c r="C150" s="53"/>
      <c r="D150" s="42"/>
      <c r="E150" s="53"/>
    </row>
    <row r="151" spans="1:5" x14ac:dyDescent="0.2">
      <c r="A151" s="42"/>
      <c r="B151" s="42"/>
      <c r="C151" s="53"/>
      <c r="D151" s="42"/>
      <c r="E151" s="53"/>
    </row>
    <row r="152" spans="1:5" x14ac:dyDescent="0.2">
      <c r="A152" s="42"/>
      <c r="B152" s="42"/>
      <c r="C152" s="53"/>
      <c r="D152" s="42"/>
      <c r="E152" s="53"/>
    </row>
    <row r="153" spans="1:5" x14ac:dyDescent="0.2">
      <c r="A153" s="42"/>
      <c r="B153" s="42"/>
      <c r="C153" s="53"/>
      <c r="D153" s="42"/>
      <c r="E153" s="53"/>
    </row>
    <row r="154" spans="1:5" x14ac:dyDescent="0.2">
      <c r="A154" s="42"/>
      <c r="B154" s="42"/>
      <c r="C154" s="53"/>
      <c r="D154" s="42"/>
      <c r="E154" s="53"/>
    </row>
    <row r="155" spans="1:5" x14ac:dyDescent="0.2">
      <c r="A155" s="42"/>
      <c r="B155" s="42"/>
      <c r="C155" s="53"/>
      <c r="D155" s="42"/>
      <c r="E155" s="53"/>
    </row>
    <row r="156" spans="1:5" x14ac:dyDescent="0.2">
      <c r="A156" s="42"/>
      <c r="B156" s="42"/>
      <c r="C156" s="53"/>
      <c r="D156" s="42"/>
      <c r="E156" s="53"/>
    </row>
    <row r="157" spans="1:5" x14ac:dyDescent="0.2">
      <c r="A157" s="42"/>
      <c r="B157" s="42"/>
      <c r="C157" s="53"/>
      <c r="D157" s="42"/>
      <c r="E157" s="53"/>
    </row>
    <row r="158" spans="1:5" x14ac:dyDescent="0.2">
      <c r="A158" s="42"/>
      <c r="B158" s="42"/>
      <c r="C158" s="53"/>
      <c r="D158" s="42"/>
      <c r="E158" s="53"/>
    </row>
    <row r="159" spans="1:5" x14ac:dyDescent="0.2">
      <c r="A159" s="42"/>
      <c r="B159" s="42"/>
      <c r="C159" s="53"/>
      <c r="D159" s="42"/>
      <c r="E159" s="53"/>
    </row>
    <row r="160" spans="1:5" x14ac:dyDescent="0.2">
      <c r="A160" s="42"/>
      <c r="B160" s="42"/>
      <c r="C160" s="53"/>
      <c r="D160" s="42"/>
      <c r="E160" s="53"/>
    </row>
    <row r="161" spans="1:5" x14ac:dyDescent="0.2">
      <c r="A161" s="42"/>
      <c r="B161" s="42"/>
      <c r="C161" s="53"/>
      <c r="D161" s="42"/>
      <c r="E161" s="53"/>
    </row>
    <row r="162" spans="1:5" x14ac:dyDescent="0.2">
      <c r="A162" s="42"/>
      <c r="B162" s="42"/>
      <c r="C162" s="53"/>
      <c r="D162" s="42"/>
      <c r="E162" s="53"/>
    </row>
    <row r="163" spans="1:5" x14ac:dyDescent="0.2">
      <c r="A163" s="42"/>
      <c r="B163" s="42"/>
      <c r="C163" s="53"/>
      <c r="D163" s="42"/>
      <c r="E163" s="53"/>
    </row>
    <row r="164" spans="1:5" x14ac:dyDescent="0.2">
      <c r="A164" s="42"/>
      <c r="B164" s="42"/>
      <c r="C164" s="53"/>
      <c r="D164" s="42"/>
      <c r="E164" s="53"/>
    </row>
    <row r="165" spans="1:5" x14ac:dyDescent="0.2">
      <c r="A165" s="42"/>
      <c r="B165" s="42"/>
      <c r="C165" s="53"/>
      <c r="D165" s="42"/>
      <c r="E165" s="53"/>
    </row>
    <row r="166" spans="1:5" x14ac:dyDescent="0.2">
      <c r="A166" s="42"/>
      <c r="B166" s="42"/>
      <c r="C166" s="53"/>
      <c r="D166" s="42"/>
      <c r="E166" s="53"/>
    </row>
    <row r="167" spans="1:5" x14ac:dyDescent="0.2">
      <c r="A167" s="42"/>
      <c r="B167" s="42"/>
      <c r="C167" s="53"/>
      <c r="D167" s="42"/>
      <c r="E167" s="53"/>
    </row>
    <row r="168" spans="1:5" x14ac:dyDescent="0.2">
      <c r="A168" s="42"/>
      <c r="B168" s="42"/>
      <c r="C168" s="53"/>
      <c r="D168" s="42"/>
      <c r="E168" s="53"/>
    </row>
    <row r="169" spans="1:5" x14ac:dyDescent="0.2">
      <c r="A169" s="42"/>
      <c r="B169" s="42"/>
      <c r="C169" s="53"/>
      <c r="D169" s="42"/>
      <c r="E169" s="53"/>
    </row>
    <row r="170" spans="1:5" x14ac:dyDescent="0.2">
      <c r="A170" s="42"/>
      <c r="B170" s="42"/>
      <c r="C170" s="53"/>
      <c r="D170" s="42"/>
      <c r="E170" s="53"/>
    </row>
    <row r="171" spans="1:5" x14ac:dyDescent="0.2">
      <c r="A171" s="42"/>
      <c r="B171" s="42"/>
      <c r="C171" s="53"/>
      <c r="D171" s="42"/>
      <c r="E171" s="53"/>
    </row>
    <row r="172" spans="1:5" x14ac:dyDescent="0.2">
      <c r="A172" s="42"/>
      <c r="B172" s="42"/>
      <c r="C172" s="53"/>
      <c r="D172" s="42"/>
      <c r="E172" s="53"/>
    </row>
    <row r="173" spans="1:5" x14ac:dyDescent="0.2">
      <c r="A173" s="42"/>
      <c r="B173" s="42"/>
      <c r="C173" s="53"/>
      <c r="D173" s="42"/>
      <c r="E173" s="53"/>
    </row>
    <row r="174" spans="1:5" x14ac:dyDescent="0.2">
      <c r="A174" s="42"/>
      <c r="B174" s="42"/>
      <c r="C174" s="53"/>
      <c r="D174" s="42"/>
      <c r="E174" s="53"/>
    </row>
    <row r="175" spans="1:5" x14ac:dyDescent="0.2">
      <c r="A175" s="42"/>
      <c r="B175" s="42"/>
      <c r="C175" s="53"/>
      <c r="D175" s="42"/>
      <c r="E175" s="53"/>
    </row>
    <row r="176" spans="1:5" x14ac:dyDescent="0.2">
      <c r="A176" s="42"/>
      <c r="B176" s="42"/>
      <c r="C176" s="53"/>
      <c r="D176" s="42"/>
      <c r="E176" s="53"/>
    </row>
    <row r="177" spans="1:5" x14ac:dyDescent="0.2">
      <c r="A177" s="42"/>
      <c r="B177" s="42"/>
      <c r="C177" s="53"/>
      <c r="D177" s="42"/>
      <c r="E177" s="53"/>
    </row>
    <row r="178" spans="1:5" x14ac:dyDescent="0.2">
      <c r="A178" s="42"/>
      <c r="B178" s="42"/>
      <c r="C178" s="53"/>
      <c r="D178" s="42"/>
      <c r="E178" s="53"/>
    </row>
    <row r="179" spans="1:5" x14ac:dyDescent="0.2">
      <c r="A179" s="42"/>
      <c r="B179" s="42"/>
      <c r="C179" s="53"/>
      <c r="D179" s="42"/>
      <c r="E179" s="53"/>
    </row>
    <row r="180" spans="1:5" x14ac:dyDescent="0.2">
      <c r="A180" s="42"/>
      <c r="B180" s="42"/>
      <c r="C180" s="53"/>
      <c r="D180" s="42"/>
      <c r="E180" s="53"/>
    </row>
    <row r="181" spans="1:5" x14ac:dyDescent="0.2">
      <c r="A181" s="42"/>
      <c r="B181" s="42"/>
      <c r="C181" s="53"/>
      <c r="D181" s="42"/>
      <c r="E181" s="53"/>
    </row>
    <row r="182" spans="1:5" x14ac:dyDescent="0.2">
      <c r="A182" s="42"/>
      <c r="B182" s="42"/>
      <c r="C182" s="53"/>
      <c r="D182" s="42"/>
      <c r="E182" s="53"/>
    </row>
    <row r="183" spans="1:5" x14ac:dyDescent="0.2">
      <c r="A183" s="42"/>
      <c r="B183" s="42"/>
      <c r="C183" s="53"/>
      <c r="D183" s="42"/>
      <c r="E183" s="53"/>
    </row>
    <row r="184" spans="1:5" x14ac:dyDescent="0.2">
      <c r="A184" s="42"/>
      <c r="B184" s="42"/>
      <c r="C184" s="53"/>
      <c r="D184" s="42"/>
      <c r="E184" s="53"/>
    </row>
    <row r="185" spans="1:5" x14ac:dyDescent="0.2">
      <c r="A185" s="42"/>
      <c r="B185" s="42"/>
      <c r="C185" s="53"/>
      <c r="D185" s="42"/>
      <c r="E185" s="53"/>
    </row>
    <row r="186" spans="1:5" x14ac:dyDescent="0.2">
      <c r="A186" s="42"/>
      <c r="B186" s="42"/>
      <c r="C186" s="53"/>
      <c r="D186" s="42"/>
      <c r="E186" s="53"/>
    </row>
    <row r="187" spans="1:5" x14ac:dyDescent="0.2">
      <c r="A187" s="42"/>
      <c r="B187" s="42"/>
      <c r="C187" s="53"/>
      <c r="D187" s="42"/>
      <c r="E187" s="53"/>
    </row>
    <row r="188" spans="1:5" x14ac:dyDescent="0.2">
      <c r="A188" s="42"/>
      <c r="B188" s="42"/>
      <c r="C188" s="53"/>
      <c r="D188" s="42"/>
      <c r="E188" s="53"/>
    </row>
    <row r="189" spans="1:5" x14ac:dyDescent="0.2">
      <c r="A189" s="42"/>
      <c r="B189" s="42"/>
      <c r="C189" s="53"/>
      <c r="D189" s="42"/>
      <c r="E189" s="53"/>
    </row>
    <row r="190" spans="1:5" x14ac:dyDescent="0.2">
      <c r="A190" s="42"/>
      <c r="B190" s="42"/>
      <c r="C190" s="53"/>
      <c r="D190" s="42"/>
      <c r="E190" s="53"/>
    </row>
    <row r="191" spans="1:5" x14ac:dyDescent="0.2">
      <c r="A191" s="42"/>
      <c r="B191" s="42"/>
      <c r="C191" s="53"/>
      <c r="D191" s="42"/>
      <c r="E191" s="53"/>
    </row>
    <row r="192" spans="1:5" x14ac:dyDescent="0.2">
      <c r="A192" s="42"/>
      <c r="B192" s="42"/>
      <c r="C192" s="53"/>
      <c r="D192" s="42"/>
      <c r="E192" s="53"/>
    </row>
    <row r="193" spans="1:5" x14ac:dyDescent="0.2">
      <c r="A193" s="42"/>
      <c r="B193" s="42"/>
      <c r="C193" s="53"/>
      <c r="D193" s="42"/>
      <c r="E193" s="53"/>
    </row>
    <row r="194" spans="1:5" x14ac:dyDescent="0.2">
      <c r="A194" s="42"/>
      <c r="B194" s="42"/>
      <c r="C194" s="53"/>
      <c r="D194" s="42"/>
      <c r="E194" s="53"/>
    </row>
    <row r="195" spans="1:5" x14ac:dyDescent="0.2">
      <c r="A195" s="42"/>
      <c r="B195" s="42"/>
      <c r="C195" s="53"/>
      <c r="D195" s="42"/>
      <c r="E195" s="53"/>
    </row>
    <row r="196" spans="1:5" x14ac:dyDescent="0.2">
      <c r="A196" s="42"/>
      <c r="B196" s="42"/>
      <c r="C196" s="53"/>
      <c r="D196" s="42"/>
      <c r="E196" s="53"/>
    </row>
    <row r="197" spans="1:5" x14ac:dyDescent="0.2">
      <c r="A197" s="42"/>
      <c r="B197" s="42"/>
      <c r="C197" s="53"/>
      <c r="D197" s="42"/>
      <c r="E197" s="53"/>
    </row>
    <row r="198" spans="1:5" x14ac:dyDescent="0.2">
      <c r="A198" s="42"/>
      <c r="B198" s="42"/>
      <c r="C198" s="53"/>
      <c r="D198" s="42"/>
      <c r="E198" s="53"/>
    </row>
    <row r="199" spans="1:5" x14ac:dyDescent="0.2">
      <c r="A199" s="42"/>
      <c r="B199" s="42"/>
      <c r="C199" s="53"/>
      <c r="D199" s="42"/>
      <c r="E199" s="53"/>
    </row>
    <row r="200" spans="1:5" x14ac:dyDescent="0.2">
      <c r="A200" s="42"/>
      <c r="B200" s="42"/>
      <c r="C200" s="53"/>
      <c r="D200" s="42"/>
      <c r="E200" s="53"/>
    </row>
    <row r="201" spans="1:5" x14ac:dyDescent="0.2">
      <c r="A201" s="42"/>
      <c r="B201" s="42"/>
      <c r="C201" s="53"/>
      <c r="D201" s="42"/>
      <c r="E201" s="53"/>
    </row>
    <row r="202" spans="1:5" x14ac:dyDescent="0.2">
      <c r="A202" s="42"/>
      <c r="B202" s="42"/>
      <c r="C202" s="53"/>
      <c r="D202" s="42"/>
      <c r="E202" s="53"/>
    </row>
    <row r="203" spans="1:5" x14ac:dyDescent="0.2">
      <c r="A203" s="42"/>
      <c r="B203" s="42"/>
      <c r="C203" s="53"/>
      <c r="D203" s="42"/>
      <c r="E203" s="53"/>
    </row>
    <row r="204" spans="1:5" x14ac:dyDescent="0.2">
      <c r="A204" s="42"/>
      <c r="B204" s="42"/>
      <c r="C204" s="53"/>
      <c r="D204" s="42"/>
      <c r="E204" s="53"/>
    </row>
    <row r="205" spans="1:5" x14ac:dyDescent="0.2">
      <c r="A205" s="42"/>
      <c r="B205" s="42"/>
      <c r="C205" s="53"/>
      <c r="D205" s="42"/>
      <c r="E205" s="53"/>
    </row>
    <row r="206" spans="1:5" x14ac:dyDescent="0.2">
      <c r="A206" s="42"/>
      <c r="B206" s="42"/>
      <c r="C206" s="53"/>
      <c r="D206" s="42"/>
      <c r="E206" s="53"/>
    </row>
    <row r="207" spans="1:5" x14ac:dyDescent="0.2">
      <c r="A207" s="42"/>
      <c r="B207" s="42"/>
      <c r="C207" s="53"/>
      <c r="D207" s="42"/>
      <c r="E207" s="53"/>
    </row>
    <row r="208" spans="1:5" x14ac:dyDescent="0.2">
      <c r="A208" s="42"/>
      <c r="B208" s="42"/>
      <c r="C208" s="53"/>
      <c r="D208" s="42"/>
      <c r="E208" s="53"/>
    </row>
    <row r="209" spans="1:5" x14ac:dyDescent="0.2">
      <c r="A209" s="42"/>
      <c r="B209" s="42"/>
      <c r="C209" s="53"/>
      <c r="D209" s="42"/>
      <c r="E209" s="53"/>
    </row>
    <row r="210" spans="1:5" x14ac:dyDescent="0.2">
      <c r="A210" s="42"/>
      <c r="B210" s="42"/>
      <c r="C210" s="53"/>
      <c r="D210" s="42"/>
      <c r="E210" s="53"/>
    </row>
    <row r="211" spans="1:5" x14ac:dyDescent="0.2">
      <c r="A211" s="42"/>
      <c r="B211" s="42"/>
      <c r="C211" s="53"/>
      <c r="D211" s="42"/>
      <c r="E211" s="53"/>
    </row>
    <row r="212" spans="1:5" x14ac:dyDescent="0.2">
      <c r="A212" s="42"/>
      <c r="B212" s="42"/>
      <c r="C212" s="53"/>
      <c r="D212" s="42"/>
      <c r="E212" s="53"/>
    </row>
    <row r="213" spans="1:5" x14ac:dyDescent="0.2">
      <c r="A213" s="42"/>
      <c r="B213" s="42"/>
      <c r="C213" s="53"/>
      <c r="D213" s="42"/>
      <c r="E213" s="53"/>
    </row>
    <row r="214" spans="1:5" x14ac:dyDescent="0.2">
      <c r="A214" s="42"/>
      <c r="B214" s="42"/>
      <c r="C214" s="53"/>
      <c r="D214" s="42"/>
      <c r="E214" s="53"/>
    </row>
    <row r="215" spans="1:5" x14ac:dyDescent="0.2">
      <c r="A215" s="42"/>
      <c r="B215" s="42"/>
      <c r="C215" s="53"/>
      <c r="D215" s="42"/>
      <c r="E215" s="53"/>
    </row>
    <row r="216" spans="1:5" x14ac:dyDescent="0.2">
      <c r="A216" s="42"/>
      <c r="B216" s="42"/>
      <c r="C216" s="53"/>
      <c r="D216" s="42"/>
      <c r="E216" s="53"/>
    </row>
    <row r="217" spans="1:5" x14ac:dyDescent="0.2">
      <c r="A217" s="42"/>
      <c r="B217" s="42"/>
      <c r="C217" s="53"/>
      <c r="D217" s="42"/>
      <c r="E217" s="53"/>
    </row>
    <row r="218" spans="1:5" x14ac:dyDescent="0.2">
      <c r="A218" s="42"/>
      <c r="B218" s="42"/>
      <c r="C218" s="53"/>
      <c r="D218" s="42"/>
      <c r="E218" s="53"/>
    </row>
    <row r="219" spans="1:5" x14ac:dyDescent="0.2">
      <c r="A219" s="42"/>
      <c r="B219" s="42"/>
      <c r="C219" s="53"/>
      <c r="D219" s="42"/>
      <c r="E219" s="53"/>
    </row>
    <row r="220" spans="1:5" x14ac:dyDescent="0.2">
      <c r="A220" s="42"/>
      <c r="B220" s="42"/>
      <c r="C220" s="53"/>
      <c r="D220" s="42"/>
      <c r="E220" s="53"/>
    </row>
    <row r="221" spans="1:5" x14ac:dyDescent="0.2">
      <c r="A221" s="42"/>
      <c r="B221" s="42"/>
      <c r="C221" s="53"/>
      <c r="D221" s="42"/>
      <c r="E221" s="53"/>
    </row>
    <row r="222" spans="1:5" x14ac:dyDescent="0.2">
      <c r="A222" s="42"/>
      <c r="B222" s="42"/>
      <c r="C222" s="53"/>
      <c r="D222" s="42"/>
      <c r="E222" s="53"/>
    </row>
    <row r="223" spans="1:5" x14ac:dyDescent="0.2">
      <c r="A223" s="42"/>
      <c r="B223" s="42"/>
      <c r="C223" s="53"/>
      <c r="D223" s="42"/>
      <c r="E223" s="53"/>
    </row>
    <row r="224" spans="1:5" x14ac:dyDescent="0.2">
      <c r="A224" s="42"/>
      <c r="B224" s="42"/>
      <c r="C224" s="53"/>
      <c r="D224" s="42"/>
      <c r="E224" s="53"/>
    </row>
    <row r="225" spans="1:5" x14ac:dyDescent="0.2">
      <c r="A225" s="42"/>
      <c r="B225" s="42"/>
      <c r="C225" s="53"/>
      <c r="D225" s="42"/>
      <c r="E225" s="53"/>
    </row>
    <row r="226" spans="1:5" x14ac:dyDescent="0.2">
      <c r="A226" s="42"/>
      <c r="B226" s="42"/>
      <c r="C226" s="53"/>
      <c r="D226" s="42"/>
      <c r="E226" s="53"/>
    </row>
    <row r="227" spans="1:5" x14ac:dyDescent="0.2">
      <c r="A227" s="42"/>
      <c r="B227" s="42"/>
      <c r="C227" s="53"/>
      <c r="D227" s="42"/>
      <c r="E227" s="53"/>
    </row>
    <row r="228" spans="1:5" x14ac:dyDescent="0.2">
      <c r="A228" s="42"/>
      <c r="B228" s="42"/>
      <c r="C228" s="53"/>
      <c r="D228" s="42"/>
      <c r="E228" s="53"/>
    </row>
    <row r="229" spans="1:5" x14ac:dyDescent="0.2">
      <c r="A229" s="42"/>
      <c r="B229" s="42"/>
      <c r="C229" s="53"/>
      <c r="D229" s="42"/>
      <c r="E229" s="53"/>
    </row>
    <row r="230" spans="1:5" x14ac:dyDescent="0.2">
      <c r="A230" s="42"/>
      <c r="B230" s="42"/>
      <c r="C230" s="53"/>
      <c r="D230" s="42"/>
      <c r="E230" s="53"/>
    </row>
    <row r="231" spans="1:5" x14ac:dyDescent="0.2">
      <c r="A231" s="42"/>
      <c r="B231" s="42"/>
      <c r="C231" s="53"/>
      <c r="D231" s="42"/>
      <c r="E231" s="53"/>
    </row>
    <row r="232" spans="1:5" x14ac:dyDescent="0.2">
      <c r="A232" s="42"/>
      <c r="B232" s="42"/>
      <c r="C232" s="53"/>
      <c r="D232" s="42"/>
      <c r="E232" s="53"/>
    </row>
    <row r="233" spans="1:5" x14ac:dyDescent="0.2">
      <c r="A233" s="42"/>
      <c r="B233" s="42"/>
      <c r="C233" s="53"/>
      <c r="D233" s="42"/>
      <c r="E233" s="53"/>
    </row>
    <row r="234" spans="1:5" x14ac:dyDescent="0.2">
      <c r="A234" s="42"/>
      <c r="B234" s="42"/>
      <c r="C234" s="53"/>
      <c r="D234" s="42"/>
      <c r="E234" s="53"/>
    </row>
    <row r="235" spans="1:5" x14ac:dyDescent="0.2">
      <c r="A235" s="42"/>
      <c r="B235" s="42"/>
      <c r="C235" s="53"/>
      <c r="D235" s="42"/>
      <c r="E235" s="53"/>
    </row>
    <row r="236" spans="1:5" x14ac:dyDescent="0.2">
      <c r="A236" s="42"/>
      <c r="B236" s="42"/>
      <c r="C236" s="53"/>
      <c r="D236" s="42"/>
      <c r="E236" s="53"/>
    </row>
    <row r="237" spans="1:5" x14ac:dyDescent="0.2">
      <c r="A237" s="42"/>
      <c r="B237" s="42"/>
      <c r="C237" s="53"/>
      <c r="D237" s="42"/>
      <c r="E237" s="53"/>
    </row>
    <row r="238" spans="1:5" x14ac:dyDescent="0.2">
      <c r="A238" s="42"/>
      <c r="B238" s="42"/>
      <c r="C238" s="53"/>
      <c r="D238" s="42"/>
      <c r="E238" s="53"/>
    </row>
    <row r="239" spans="1:5" x14ac:dyDescent="0.2">
      <c r="A239" s="42"/>
      <c r="B239" s="42"/>
      <c r="C239" s="53"/>
      <c r="D239" s="42"/>
      <c r="E239" s="53"/>
    </row>
    <row r="240" spans="1:5" x14ac:dyDescent="0.2">
      <c r="A240" s="42"/>
      <c r="B240" s="42"/>
      <c r="C240" s="53"/>
      <c r="D240" s="42"/>
      <c r="E240" s="53"/>
    </row>
    <row r="241" spans="1:5" x14ac:dyDescent="0.2">
      <c r="A241" s="42"/>
      <c r="B241" s="42"/>
      <c r="C241" s="53"/>
      <c r="D241" s="42"/>
      <c r="E241" s="53"/>
    </row>
    <row r="242" spans="1:5" x14ac:dyDescent="0.2">
      <c r="A242" s="42"/>
      <c r="B242" s="42"/>
      <c r="C242" s="53"/>
      <c r="D242" s="42"/>
      <c r="E242" s="53"/>
    </row>
    <row r="243" spans="1:5" x14ac:dyDescent="0.2">
      <c r="A243" s="42"/>
      <c r="B243" s="42"/>
      <c r="C243" s="53"/>
      <c r="D243" s="42"/>
      <c r="E243" s="53"/>
    </row>
    <row r="244" spans="1:5" x14ac:dyDescent="0.2">
      <c r="A244" s="42"/>
      <c r="B244" s="42"/>
      <c r="C244" s="53"/>
      <c r="D244" s="42"/>
      <c r="E244" s="53"/>
    </row>
    <row r="245" spans="1:5" x14ac:dyDescent="0.2">
      <c r="A245" s="42"/>
      <c r="B245" s="42"/>
      <c r="C245" s="53"/>
      <c r="D245" s="42"/>
      <c r="E245" s="53"/>
    </row>
    <row r="246" spans="1:5" x14ac:dyDescent="0.2">
      <c r="A246" s="42"/>
      <c r="B246" s="42"/>
      <c r="C246" s="53"/>
      <c r="D246" s="42"/>
      <c r="E246" s="53"/>
    </row>
    <row r="247" spans="1:5" x14ac:dyDescent="0.2">
      <c r="A247" s="42"/>
      <c r="B247" s="42"/>
      <c r="C247" s="53"/>
      <c r="D247" s="42"/>
      <c r="E247" s="53"/>
    </row>
    <row r="248" spans="1:5" x14ac:dyDescent="0.2">
      <c r="A248" s="42"/>
      <c r="B248" s="42"/>
      <c r="C248" s="53"/>
      <c r="D248" s="42"/>
      <c r="E248" s="53"/>
    </row>
    <row r="249" spans="1:5" x14ac:dyDescent="0.2">
      <c r="A249" s="42"/>
      <c r="B249" s="42"/>
      <c r="C249" s="53"/>
      <c r="D249" s="42"/>
      <c r="E249" s="53"/>
    </row>
    <row r="250" spans="1:5" x14ac:dyDescent="0.2">
      <c r="A250" s="42"/>
      <c r="B250" s="42"/>
      <c r="C250" s="53"/>
      <c r="D250" s="42"/>
      <c r="E250" s="53"/>
    </row>
    <row r="251" spans="1:5" x14ac:dyDescent="0.2">
      <c r="A251" s="42"/>
      <c r="B251" s="42"/>
      <c r="C251" s="53"/>
      <c r="D251" s="42"/>
      <c r="E251" s="53"/>
    </row>
    <row r="252" spans="1:5" x14ac:dyDescent="0.2">
      <c r="A252" s="42"/>
      <c r="B252" s="42"/>
      <c r="C252" s="53"/>
      <c r="D252" s="42"/>
      <c r="E252" s="53"/>
    </row>
    <row r="253" spans="1:5" x14ac:dyDescent="0.2">
      <c r="A253" s="42"/>
      <c r="B253" s="42"/>
      <c r="C253" s="53"/>
      <c r="D253" s="42"/>
      <c r="E253" s="53"/>
    </row>
    <row r="254" spans="1:5" x14ac:dyDescent="0.2">
      <c r="A254" s="42"/>
      <c r="B254" s="42"/>
      <c r="C254" s="53"/>
      <c r="D254" s="42"/>
      <c r="E254" s="53"/>
    </row>
    <row r="255" spans="1:5" x14ac:dyDescent="0.2">
      <c r="A255" s="42"/>
      <c r="B255" s="42"/>
      <c r="C255" s="53"/>
      <c r="D255" s="42"/>
      <c r="E255" s="53"/>
    </row>
    <row r="256" spans="1:5" x14ac:dyDescent="0.2">
      <c r="A256" s="42"/>
      <c r="B256" s="42"/>
      <c r="C256" s="53"/>
      <c r="D256" s="42"/>
      <c r="E256" s="53"/>
    </row>
    <row r="257" spans="1:5" x14ac:dyDescent="0.2">
      <c r="A257" s="42"/>
      <c r="B257" s="42"/>
      <c r="C257" s="53"/>
      <c r="D257" s="42"/>
      <c r="E257" s="53"/>
    </row>
    <row r="258" spans="1:5" x14ac:dyDescent="0.2">
      <c r="A258" s="42"/>
      <c r="B258" s="42"/>
      <c r="C258" s="53"/>
      <c r="D258" s="42"/>
      <c r="E258" s="53"/>
    </row>
    <row r="259" spans="1:5" x14ac:dyDescent="0.2">
      <c r="A259" s="42"/>
      <c r="B259" s="42"/>
      <c r="C259" s="53"/>
      <c r="D259" s="42"/>
      <c r="E259" s="53"/>
    </row>
    <row r="260" spans="1:5" x14ac:dyDescent="0.2">
      <c r="A260" s="42"/>
      <c r="B260" s="42"/>
      <c r="C260" s="53"/>
      <c r="D260" s="42"/>
      <c r="E260" s="53"/>
    </row>
    <row r="261" spans="1:5" x14ac:dyDescent="0.2">
      <c r="A261" s="42"/>
      <c r="B261" s="42"/>
      <c r="C261" s="53"/>
      <c r="D261" s="42"/>
      <c r="E261" s="53"/>
    </row>
  </sheetData>
  <sheetProtection algorithmName="SHA-512" hashValue="TB5KGOpitlbyDWnu0fEUG6861Hiq3naA9sdF2AO5JAAY8BP1joX8FaVU/lCP23LtUECHYh616u7/5NdKfWmzaA==" saltValue="fyzgHV8u22vlvjxqpUuDcA==" spinCount="100000" sheet="1" objects="1" scenarios="1"/>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workbookViewId="0">
      <selection activeCell="C4" sqref="C4"/>
    </sheetView>
  </sheetViews>
  <sheetFormatPr defaultRowHeight="12.75" x14ac:dyDescent="0.2"/>
  <cols>
    <col min="1" max="1" width="18.7109375" style="37" customWidth="1"/>
    <col min="2" max="2" width="43.7109375" style="37"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6" width="173.7109375" style="5" customWidth="1"/>
    <col min="17" max="17" width="6.7109375" style="5" customWidth="1"/>
    <col min="18" max="18" width="173.7109375" style="5" customWidth="1"/>
    <col min="19" max="16384" width="9.140625" style="5"/>
  </cols>
  <sheetData>
    <row r="1" spans="1:18" x14ac:dyDescent="0.2">
      <c r="A1" s="54" t="s">
        <v>104</v>
      </c>
      <c r="C1" s="13" t="s">
        <v>469</v>
      </c>
      <c r="D1" s="46"/>
      <c r="E1" s="13" t="s">
        <v>469</v>
      </c>
      <c r="F1" s="46"/>
      <c r="G1" s="13" t="s">
        <v>469</v>
      </c>
      <c r="H1" s="46"/>
      <c r="I1" s="13" t="s">
        <v>469</v>
      </c>
      <c r="J1" s="46"/>
      <c r="K1" s="13" t="s">
        <v>469</v>
      </c>
      <c r="L1" s="46"/>
      <c r="M1" s="13" t="s">
        <v>469</v>
      </c>
      <c r="N1" s="46"/>
      <c r="O1" s="25" t="s">
        <v>268</v>
      </c>
      <c r="P1" s="25" t="s">
        <v>268</v>
      </c>
      <c r="Q1" s="7"/>
      <c r="R1" s="25" t="s">
        <v>268</v>
      </c>
    </row>
    <row r="2" spans="1:18" ht="25.5" x14ac:dyDescent="0.2">
      <c r="C2" s="19" t="s">
        <v>70</v>
      </c>
      <c r="D2" s="47" t="s">
        <v>71</v>
      </c>
      <c r="E2" s="19" t="s">
        <v>70</v>
      </c>
      <c r="F2" s="47" t="s">
        <v>71</v>
      </c>
      <c r="G2" s="19" t="s">
        <v>70</v>
      </c>
      <c r="H2" s="47" t="s">
        <v>71</v>
      </c>
      <c r="I2" s="19" t="s">
        <v>70</v>
      </c>
      <c r="J2" s="47" t="s">
        <v>71</v>
      </c>
      <c r="K2" s="19" t="s">
        <v>70</v>
      </c>
      <c r="L2" s="47" t="s">
        <v>71</v>
      </c>
      <c r="M2" s="19" t="s">
        <v>70</v>
      </c>
      <c r="N2" s="47" t="s">
        <v>71</v>
      </c>
      <c r="O2" s="21"/>
      <c r="P2" s="21"/>
      <c r="Q2" s="23"/>
      <c r="R2" s="21"/>
    </row>
    <row r="3" spans="1:18" x14ac:dyDescent="0.2">
      <c r="A3" s="37" t="s">
        <v>386</v>
      </c>
      <c r="B3" s="44"/>
      <c r="C3" s="20"/>
      <c r="D3" s="48">
        <f>SUM(C4:C7)/(COUNTIF(C4:C7,"&gt;0")+0.00000001)</f>
        <v>0</v>
      </c>
      <c r="E3" s="20"/>
      <c r="F3" s="48">
        <f>SUM(E4:E7)/(COUNTIF(E4:E7,"&gt;0")+0.00000001)</f>
        <v>0</v>
      </c>
      <c r="G3" s="20"/>
      <c r="H3" s="48">
        <f>SUM(G4:G7)/(COUNTIF(G4:G7,"&gt;0")+0.00000001)</f>
        <v>0</v>
      </c>
      <c r="I3" s="20"/>
      <c r="J3" s="48">
        <f>SUM(I4:I7)/(COUNTIF(I4:I7,"&gt;0")+0.00000001)</f>
        <v>0</v>
      </c>
      <c r="K3" s="20"/>
      <c r="L3" s="48">
        <f>SUM(K4:K7)/(COUNTIF(K4:K7,"&gt;0")+0.00000001)</f>
        <v>0</v>
      </c>
      <c r="M3" s="20"/>
      <c r="N3" s="48">
        <f>SUM(M4:M7)/(COUNTIF(M4:M7,"&gt;0")+0.00000001)</f>
        <v>0</v>
      </c>
      <c r="O3" s="21"/>
      <c r="P3" s="21"/>
      <c r="Q3" s="23"/>
      <c r="R3" s="21"/>
    </row>
    <row r="4" spans="1:18" ht="25.5" x14ac:dyDescent="0.2">
      <c r="B4" s="44" t="s">
        <v>218</v>
      </c>
      <c r="C4" s="21"/>
      <c r="D4" s="49"/>
      <c r="E4" s="21"/>
      <c r="F4" s="49"/>
      <c r="G4" s="21"/>
      <c r="H4" s="49"/>
      <c r="I4" s="21"/>
      <c r="J4" s="49"/>
      <c r="K4" s="21"/>
      <c r="L4" s="49"/>
      <c r="M4" s="21"/>
      <c r="N4" s="49"/>
      <c r="O4" s="21"/>
      <c r="P4" s="21"/>
      <c r="Q4" s="23"/>
      <c r="R4" s="21"/>
    </row>
    <row r="5" spans="1:18" ht="25.5" x14ac:dyDescent="0.2">
      <c r="B5" s="44" t="s">
        <v>177</v>
      </c>
      <c r="C5" s="21"/>
      <c r="D5" s="49"/>
      <c r="E5" s="21"/>
      <c r="F5" s="49"/>
      <c r="G5" s="21"/>
      <c r="H5" s="49"/>
      <c r="I5" s="21"/>
      <c r="J5" s="49"/>
      <c r="K5" s="21"/>
      <c r="L5" s="49"/>
      <c r="M5" s="21"/>
      <c r="N5" s="49"/>
      <c r="O5" s="21"/>
      <c r="P5" s="21"/>
      <c r="Q5" s="23"/>
      <c r="R5" s="21"/>
    </row>
    <row r="6" spans="1:18" x14ac:dyDescent="0.2">
      <c r="B6" s="44" t="s">
        <v>178</v>
      </c>
      <c r="C6" s="21"/>
      <c r="D6" s="49"/>
      <c r="E6" s="21"/>
      <c r="F6" s="49"/>
      <c r="G6" s="21"/>
      <c r="H6" s="49"/>
      <c r="I6" s="21"/>
      <c r="J6" s="49"/>
      <c r="K6" s="21"/>
      <c r="L6" s="49"/>
      <c r="M6" s="21"/>
      <c r="N6" s="49"/>
      <c r="O6" s="21"/>
      <c r="P6" s="21"/>
      <c r="Q6" s="23"/>
      <c r="R6" s="21"/>
    </row>
    <row r="7" spans="1:18" ht="25.5" x14ac:dyDescent="0.2">
      <c r="B7" s="44" t="s">
        <v>179</v>
      </c>
      <c r="C7" s="21"/>
      <c r="D7" s="49"/>
      <c r="E7" s="21"/>
      <c r="F7" s="49"/>
      <c r="G7" s="21"/>
      <c r="H7" s="49"/>
      <c r="I7" s="21"/>
      <c r="J7" s="49"/>
      <c r="K7" s="21"/>
      <c r="L7" s="49"/>
      <c r="M7" s="21"/>
      <c r="N7" s="49"/>
      <c r="O7" s="21"/>
      <c r="P7" s="21"/>
      <c r="Q7" s="23"/>
      <c r="R7" s="21"/>
    </row>
    <row r="8" spans="1:18" x14ac:dyDescent="0.2">
      <c r="A8" s="37" t="s">
        <v>387</v>
      </c>
      <c r="B8" s="44"/>
      <c r="C8" s="20"/>
      <c r="D8" s="48">
        <f>SUM(C9:C13)/(COUNTIF(C9:C13,"&gt;0")+0.00000001)</f>
        <v>0</v>
      </c>
      <c r="E8" s="20"/>
      <c r="F8" s="48">
        <f>SUM(E9:E13)/(COUNTIF(E9:E13,"&gt;0")+0.00000001)</f>
        <v>0</v>
      </c>
      <c r="G8" s="20"/>
      <c r="H8" s="48">
        <f>SUM(G9:G13)/(COUNTIF(G9:G13,"&gt;0")+0.00000001)</f>
        <v>0</v>
      </c>
      <c r="I8" s="20"/>
      <c r="J8" s="48">
        <f>SUM(I9:I13)/(COUNTIF(I9:I13,"&gt;0")+0.00000001)</f>
        <v>0</v>
      </c>
      <c r="K8" s="20"/>
      <c r="L8" s="48">
        <f>SUM(K9:K13)/(COUNTIF(K9:K13,"&gt;0")+0.00000001)</f>
        <v>0</v>
      </c>
      <c r="M8" s="20"/>
      <c r="N8" s="48">
        <f>SUM(M9:M13)/(COUNTIF(M9:M13,"&gt;0")+0.00000001)</f>
        <v>0</v>
      </c>
      <c r="O8" s="21"/>
      <c r="P8" s="21"/>
      <c r="Q8" s="23"/>
      <c r="R8" s="21"/>
    </row>
    <row r="9" spans="1:18" x14ac:dyDescent="0.2">
      <c r="B9" s="44" t="s">
        <v>180</v>
      </c>
      <c r="C9" s="27"/>
      <c r="D9" s="49"/>
      <c r="E9" s="27"/>
      <c r="F9" s="49"/>
      <c r="G9" s="27"/>
      <c r="H9" s="49"/>
      <c r="I9" s="27"/>
      <c r="J9" s="49"/>
      <c r="K9" s="27"/>
      <c r="L9" s="49"/>
      <c r="M9" s="27"/>
      <c r="N9" s="49"/>
      <c r="O9" s="21"/>
      <c r="P9" s="21"/>
      <c r="Q9" s="23"/>
      <c r="R9" s="21"/>
    </row>
    <row r="10" spans="1:18" x14ac:dyDescent="0.2">
      <c r="B10" s="44" t="s">
        <v>181</v>
      </c>
      <c r="C10" s="27"/>
      <c r="D10" s="49"/>
      <c r="E10" s="27"/>
      <c r="F10" s="49"/>
      <c r="G10" s="27"/>
      <c r="H10" s="49"/>
      <c r="I10" s="27"/>
      <c r="J10" s="49"/>
      <c r="K10" s="27"/>
      <c r="L10" s="49"/>
      <c r="M10" s="27"/>
      <c r="N10" s="49"/>
      <c r="O10" s="21"/>
      <c r="P10" s="21"/>
      <c r="Q10" s="23"/>
      <c r="R10" s="21"/>
    </row>
    <row r="11" spans="1:18" ht="12.75" customHeight="1" x14ac:dyDescent="0.2">
      <c r="B11" s="44" t="s">
        <v>182</v>
      </c>
      <c r="C11" s="27"/>
      <c r="D11" s="49"/>
      <c r="E11" s="27"/>
      <c r="F11" s="49"/>
      <c r="G11" s="27"/>
      <c r="H11" s="49"/>
      <c r="I11" s="27"/>
      <c r="J11" s="49"/>
      <c r="K11" s="27"/>
      <c r="L11" s="49"/>
      <c r="M11" s="27"/>
      <c r="N11" s="49"/>
      <c r="O11" s="21"/>
      <c r="P11" s="21"/>
      <c r="Q11" s="23"/>
      <c r="R11" s="21"/>
    </row>
    <row r="12" spans="1:18" ht="25.5" x14ac:dyDescent="0.2">
      <c r="B12" s="44" t="s">
        <v>183</v>
      </c>
      <c r="C12" s="27"/>
      <c r="D12" s="49"/>
      <c r="E12" s="27"/>
      <c r="F12" s="49"/>
      <c r="G12" s="27"/>
      <c r="H12" s="49"/>
      <c r="I12" s="27"/>
      <c r="J12" s="49"/>
      <c r="K12" s="27"/>
      <c r="L12" s="49"/>
      <c r="M12" s="27"/>
      <c r="N12" s="49"/>
      <c r="O12" s="21"/>
      <c r="P12" s="21"/>
      <c r="Q12" s="23"/>
      <c r="R12" s="21"/>
    </row>
    <row r="13" spans="1:18" ht="25.5" x14ac:dyDescent="0.2">
      <c r="B13" s="44" t="s">
        <v>184</v>
      </c>
      <c r="C13" s="27"/>
      <c r="D13" s="49"/>
      <c r="E13" s="27"/>
      <c r="F13" s="49"/>
      <c r="G13" s="27"/>
      <c r="H13" s="49"/>
      <c r="I13" s="27"/>
      <c r="J13" s="49"/>
      <c r="K13" s="27"/>
      <c r="L13" s="49"/>
      <c r="M13" s="27"/>
      <c r="N13" s="49"/>
      <c r="O13" s="21"/>
      <c r="P13" s="21"/>
      <c r="Q13" s="23"/>
      <c r="R13" s="21"/>
    </row>
    <row r="14" spans="1:18" x14ac:dyDescent="0.2">
      <c r="A14" s="37" t="s">
        <v>388</v>
      </c>
      <c r="B14" s="44"/>
      <c r="C14" s="20"/>
      <c r="D14" s="48">
        <f>SUM(C15:C21)/(COUNTIF(C15:C21,"&gt;0")+0.00000001)</f>
        <v>0</v>
      </c>
      <c r="E14" s="20"/>
      <c r="F14" s="48">
        <f>SUM(E15:E21)/(COUNTIF(E15:E21,"&gt;0")+0.00000001)</f>
        <v>0</v>
      </c>
      <c r="G14" s="20"/>
      <c r="H14" s="48">
        <f>SUM(G15:G21)/(COUNTIF(G15:G21,"&gt;0")+0.00000001)</f>
        <v>0</v>
      </c>
      <c r="I14" s="20"/>
      <c r="J14" s="48">
        <f>SUM(I15:I21)/(COUNTIF(I15:I21,"&gt;0")+0.00000001)</f>
        <v>0</v>
      </c>
      <c r="K14" s="20"/>
      <c r="L14" s="48">
        <f>SUM(K15:K21)/(COUNTIF(K15:K21,"&gt;0")+0.00000001)</f>
        <v>0</v>
      </c>
      <c r="M14" s="20"/>
      <c r="N14" s="48">
        <f>SUM(M15:M21)/(COUNTIF(M15:M21,"&gt;0")+0.00000001)</f>
        <v>0</v>
      </c>
      <c r="O14" s="21"/>
      <c r="P14" s="21"/>
      <c r="Q14" s="23"/>
      <c r="R14" s="21"/>
    </row>
    <row r="15" spans="1:18" ht="25.5" x14ac:dyDescent="0.2">
      <c r="B15" s="44" t="s">
        <v>187</v>
      </c>
      <c r="C15" s="21"/>
      <c r="D15" s="49"/>
      <c r="E15" s="21"/>
      <c r="F15" s="49"/>
      <c r="G15" s="21"/>
      <c r="H15" s="49"/>
      <c r="I15" s="21"/>
      <c r="J15" s="49"/>
      <c r="K15" s="21"/>
      <c r="L15" s="49"/>
      <c r="M15" s="21"/>
      <c r="N15" s="49"/>
      <c r="O15" s="21"/>
      <c r="P15" s="21"/>
      <c r="Q15" s="23"/>
      <c r="R15" s="21"/>
    </row>
    <row r="16" spans="1:18" ht="25.5" x14ac:dyDescent="0.2">
      <c r="B16" s="44" t="s">
        <v>188</v>
      </c>
      <c r="C16" s="21"/>
      <c r="D16" s="49"/>
      <c r="E16" s="21"/>
      <c r="F16" s="49"/>
      <c r="G16" s="21"/>
      <c r="H16" s="49"/>
      <c r="I16" s="21"/>
      <c r="J16" s="49"/>
      <c r="K16" s="21"/>
      <c r="L16" s="49"/>
      <c r="M16" s="21"/>
      <c r="N16" s="49"/>
      <c r="O16" s="21"/>
      <c r="P16" s="21"/>
      <c r="Q16" s="23"/>
      <c r="R16" s="21"/>
    </row>
    <row r="17" spans="1:18" ht="25.5" x14ac:dyDescent="0.2">
      <c r="B17" s="44" t="s">
        <v>189</v>
      </c>
      <c r="C17" s="21"/>
      <c r="D17" s="49"/>
      <c r="E17" s="21"/>
      <c r="F17" s="49"/>
      <c r="G17" s="21"/>
      <c r="H17" s="49"/>
      <c r="I17" s="21"/>
      <c r="J17" s="49"/>
      <c r="K17" s="21"/>
      <c r="L17" s="49"/>
      <c r="M17" s="21"/>
      <c r="N17" s="49"/>
      <c r="O17" s="21"/>
      <c r="P17" s="21"/>
      <c r="Q17" s="23"/>
      <c r="R17" s="21"/>
    </row>
    <row r="18" spans="1:18" ht="25.5" x14ac:dyDescent="0.2">
      <c r="B18" s="44" t="s">
        <v>190</v>
      </c>
      <c r="C18" s="21"/>
      <c r="D18" s="49"/>
      <c r="E18" s="21"/>
      <c r="F18" s="49"/>
      <c r="G18" s="21"/>
      <c r="H18" s="49"/>
      <c r="I18" s="21"/>
      <c r="J18" s="49"/>
      <c r="K18" s="21"/>
      <c r="L18" s="49"/>
      <c r="M18" s="21"/>
      <c r="N18" s="49"/>
      <c r="O18" s="21"/>
      <c r="P18" s="21"/>
      <c r="Q18" s="23"/>
      <c r="R18" s="21"/>
    </row>
    <row r="19" spans="1:18" ht="12.75" customHeight="1" x14ac:dyDescent="0.2">
      <c r="B19" s="44" t="s">
        <v>191</v>
      </c>
      <c r="C19" s="21"/>
      <c r="D19" s="49"/>
      <c r="E19" s="21"/>
      <c r="F19" s="49"/>
      <c r="G19" s="21"/>
      <c r="H19" s="49"/>
      <c r="I19" s="21"/>
      <c r="J19" s="49"/>
      <c r="K19" s="21"/>
      <c r="L19" s="49"/>
      <c r="M19" s="21"/>
      <c r="N19" s="49"/>
      <c r="O19" s="21"/>
      <c r="P19" s="21"/>
      <c r="Q19" s="23"/>
      <c r="R19" s="21"/>
    </row>
    <row r="20" spans="1:18" ht="25.5" x14ac:dyDescent="0.2">
      <c r="B20" s="44" t="s">
        <v>192</v>
      </c>
      <c r="C20" s="21"/>
      <c r="D20" s="49"/>
      <c r="E20" s="21"/>
      <c r="F20" s="49"/>
      <c r="G20" s="21"/>
      <c r="H20" s="49"/>
      <c r="I20" s="21"/>
      <c r="J20" s="49"/>
      <c r="K20" s="21"/>
      <c r="L20" s="49"/>
      <c r="M20" s="21"/>
      <c r="N20" s="49"/>
      <c r="O20" s="21"/>
      <c r="P20" s="21"/>
      <c r="Q20" s="23"/>
      <c r="R20" s="21"/>
    </row>
    <row r="21" spans="1:18" ht="25.5" x14ac:dyDescent="0.2">
      <c r="B21" s="44" t="s">
        <v>193</v>
      </c>
      <c r="C21" s="21"/>
      <c r="D21" s="49"/>
      <c r="E21" s="21"/>
      <c r="F21" s="49"/>
      <c r="G21" s="21"/>
      <c r="H21" s="49"/>
      <c r="I21" s="21"/>
      <c r="J21" s="49"/>
      <c r="K21" s="21"/>
      <c r="L21" s="49"/>
      <c r="M21" s="21"/>
      <c r="N21" s="49"/>
      <c r="O21" s="21"/>
      <c r="P21" s="21"/>
      <c r="Q21" s="23"/>
      <c r="R21" s="21"/>
    </row>
    <row r="22" spans="1:18" x14ac:dyDescent="0.2">
      <c r="A22" s="37" t="s">
        <v>389</v>
      </c>
      <c r="B22" s="44"/>
      <c r="C22" s="20"/>
      <c r="D22" s="48">
        <f>SUM(C23:C27)/(COUNTIF(C23:C27,"&gt;0")+0.00000001)</f>
        <v>0</v>
      </c>
      <c r="E22" s="20"/>
      <c r="F22" s="48">
        <f>SUM(E23:E27)/(COUNTIF(E23:E27,"&gt;0")+0.00000001)</f>
        <v>0</v>
      </c>
      <c r="G22" s="20"/>
      <c r="H22" s="48">
        <f>SUM(G23:G27)/(COUNTIF(G23:G27,"&gt;0")+0.00000001)</f>
        <v>0</v>
      </c>
      <c r="I22" s="20"/>
      <c r="J22" s="48">
        <f>SUM(I23:I27)/(COUNTIF(I23:I27,"&gt;0")+0.00000001)</f>
        <v>0</v>
      </c>
      <c r="K22" s="20"/>
      <c r="L22" s="48">
        <f>SUM(K23:K27)/(COUNTIF(K23:K27,"&gt;0")+0.00000001)</f>
        <v>0</v>
      </c>
      <c r="M22" s="20"/>
      <c r="N22" s="48">
        <f>SUM(M23:M27)/(COUNTIF(M23:M27,"&gt;0")+0.00000001)</f>
        <v>0</v>
      </c>
      <c r="O22" s="21"/>
      <c r="P22" s="21"/>
      <c r="Q22" s="23"/>
      <c r="R22" s="21"/>
    </row>
    <row r="23" spans="1:18" ht="12.75" customHeight="1" x14ac:dyDescent="0.2">
      <c r="B23" s="44" t="s">
        <v>185</v>
      </c>
      <c r="C23" s="21"/>
      <c r="D23" s="49"/>
      <c r="E23" s="21"/>
      <c r="F23" s="49"/>
      <c r="G23" s="21"/>
      <c r="H23" s="49"/>
      <c r="I23" s="21"/>
      <c r="J23" s="49"/>
      <c r="K23" s="21"/>
      <c r="L23" s="49"/>
      <c r="M23" s="21"/>
      <c r="N23" s="49"/>
      <c r="O23" s="21"/>
      <c r="P23" s="21"/>
      <c r="Q23" s="23"/>
      <c r="R23" s="21"/>
    </row>
    <row r="24" spans="1:18" ht="25.5" x14ac:dyDescent="0.2">
      <c r="B24" s="44" t="s">
        <v>277</v>
      </c>
      <c r="C24" s="21"/>
      <c r="D24" s="49"/>
      <c r="E24" s="21"/>
      <c r="F24" s="49"/>
      <c r="G24" s="21"/>
      <c r="H24" s="49"/>
      <c r="I24" s="21"/>
      <c r="J24" s="49"/>
      <c r="K24" s="21"/>
      <c r="L24" s="49"/>
      <c r="M24" s="21"/>
      <c r="N24" s="49"/>
      <c r="O24" s="21"/>
      <c r="P24" s="21"/>
      <c r="Q24" s="23"/>
      <c r="R24" s="21"/>
    </row>
    <row r="25" spans="1:18" ht="25.5" x14ac:dyDescent="0.2">
      <c r="B25" s="44" t="s">
        <v>278</v>
      </c>
      <c r="C25" s="21"/>
      <c r="D25" s="49"/>
      <c r="E25" s="21"/>
      <c r="F25" s="49"/>
      <c r="G25" s="21"/>
      <c r="H25" s="49"/>
      <c r="I25" s="21"/>
      <c r="J25" s="49"/>
      <c r="K25" s="21"/>
      <c r="L25" s="49"/>
      <c r="M25" s="21"/>
      <c r="N25" s="49"/>
      <c r="O25" s="21"/>
      <c r="P25" s="21"/>
      <c r="Q25" s="23"/>
      <c r="R25" s="21"/>
    </row>
    <row r="26" spans="1:18" ht="38.25" x14ac:dyDescent="0.2">
      <c r="B26" s="44" t="s">
        <v>385</v>
      </c>
      <c r="C26" s="21"/>
      <c r="D26" s="49"/>
      <c r="E26" s="21"/>
      <c r="F26" s="49"/>
      <c r="G26" s="21"/>
      <c r="H26" s="49"/>
      <c r="I26" s="21"/>
      <c r="J26" s="49"/>
      <c r="K26" s="21"/>
      <c r="L26" s="49"/>
      <c r="M26" s="21"/>
      <c r="N26" s="49"/>
      <c r="O26" s="21"/>
      <c r="P26" s="21"/>
      <c r="Q26" s="23"/>
      <c r="R26" s="21"/>
    </row>
    <row r="27" spans="1:18" x14ac:dyDescent="0.2">
      <c r="B27" s="44" t="s">
        <v>186</v>
      </c>
      <c r="C27" s="21"/>
      <c r="D27" s="49"/>
      <c r="E27" s="21"/>
      <c r="F27" s="49"/>
      <c r="G27" s="21"/>
      <c r="H27" s="49"/>
      <c r="I27" s="21"/>
      <c r="J27" s="49"/>
      <c r="K27" s="21"/>
      <c r="L27" s="49"/>
      <c r="M27" s="21"/>
      <c r="N27" s="49"/>
      <c r="O27" s="21"/>
      <c r="P27" s="21"/>
      <c r="Q27" s="23"/>
      <c r="R27" s="21"/>
    </row>
    <row r="28" spans="1:18" x14ac:dyDescent="0.2">
      <c r="B28" s="55" t="s">
        <v>220</v>
      </c>
      <c r="C28" s="22"/>
      <c r="D28" s="50">
        <f>D3+D8+D14+D22</f>
        <v>0</v>
      </c>
      <c r="E28" s="22"/>
      <c r="F28" s="50">
        <f>F3+F8+F14+F22</f>
        <v>0</v>
      </c>
      <c r="G28" s="22"/>
      <c r="H28" s="50">
        <f>H3+H8+H14+H22</f>
        <v>0</v>
      </c>
      <c r="I28" s="22"/>
      <c r="J28" s="50">
        <f>J3+J8+J14+J22</f>
        <v>0</v>
      </c>
      <c r="K28" s="22"/>
      <c r="L28" s="50">
        <f>L3+L8+L14+L22</f>
        <v>0</v>
      </c>
      <c r="M28" s="22"/>
      <c r="N28" s="50">
        <f>N3+N8+N14+N22</f>
        <v>0</v>
      </c>
      <c r="O28" s="21"/>
      <c r="P28" s="21"/>
      <c r="Q28" s="23"/>
      <c r="R28" s="21"/>
    </row>
    <row r="29" spans="1:18" x14ac:dyDescent="0.2">
      <c r="B29" s="55" t="s">
        <v>221</v>
      </c>
      <c r="C29" s="22"/>
      <c r="D29" s="50">
        <f>D28/(COUNTIF(D3:D22,"&gt;0")+0.00000001)</f>
        <v>0</v>
      </c>
      <c r="E29" s="22"/>
      <c r="F29" s="50">
        <f>F28/(COUNTIF(F3:F22,"&gt;0")+0.00000001)</f>
        <v>0</v>
      </c>
      <c r="G29" s="22"/>
      <c r="H29" s="50">
        <f>H28/(COUNTIF(H3:H22,"&gt;0")+0.00000001)</f>
        <v>0</v>
      </c>
      <c r="I29" s="22"/>
      <c r="J29" s="50">
        <f>J28/(COUNTIF(J3:J22,"&gt;0")+0.00000001)</f>
        <v>0</v>
      </c>
      <c r="K29" s="22"/>
      <c r="L29" s="50">
        <f>L28/(COUNTIF(L3:L22,"&gt;0")+0.00000001)</f>
        <v>0</v>
      </c>
      <c r="M29" s="22"/>
      <c r="N29" s="50">
        <f>N28/(COUNTIF(N3:N22,"&gt;0")+0.00000001)</f>
        <v>0</v>
      </c>
      <c r="O29" s="21"/>
      <c r="P29" s="21"/>
      <c r="Q29" s="23"/>
      <c r="R29" s="21"/>
    </row>
    <row r="30" spans="1:18" x14ac:dyDescent="0.2">
      <c r="B30" s="55" t="s">
        <v>222</v>
      </c>
      <c r="C30" s="22"/>
      <c r="D30" s="50">
        <f>D29/5*100</f>
        <v>0</v>
      </c>
      <c r="E30" s="22"/>
      <c r="F30" s="50">
        <f>F29/5*100</f>
        <v>0</v>
      </c>
      <c r="G30" s="22"/>
      <c r="H30" s="50">
        <f>H29/5*100</f>
        <v>0</v>
      </c>
      <c r="I30" s="22"/>
      <c r="J30" s="50">
        <f>J29/5*100</f>
        <v>0</v>
      </c>
      <c r="K30" s="22"/>
      <c r="L30" s="50">
        <f>L29/5*100</f>
        <v>0</v>
      </c>
      <c r="M30" s="22"/>
      <c r="N30" s="50">
        <f>N29/5*100</f>
        <v>0</v>
      </c>
      <c r="O30" s="21"/>
      <c r="P30" s="21"/>
      <c r="Q30" s="23"/>
      <c r="R30" s="21"/>
    </row>
    <row r="31" spans="1:18" ht="12.75" customHeight="1" x14ac:dyDescent="0.2">
      <c r="A31" s="41" t="s">
        <v>212</v>
      </c>
      <c r="O31" s="21"/>
      <c r="P31" s="21"/>
      <c r="Q31" s="23"/>
      <c r="R31" s="21"/>
    </row>
    <row r="32" spans="1:18" x14ac:dyDescent="0.2">
      <c r="A32" s="42" t="s">
        <v>384</v>
      </c>
      <c r="O32" s="21"/>
      <c r="P32" s="21"/>
      <c r="Q32" s="23"/>
      <c r="R32" s="21"/>
    </row>
    <row r="33" spans="1:18" x14ac:dyDescent="0.2">
      <c r="A33" s="42" t="s">
        <v>213</v>
      </c>
      <c r="O33" s="21"/>
      <c r="P33" s="21"/>
      <c r="Q33" s="23"/>
      <c r="R33" s="21"/>
    </row>
    <row r="34" spans="1:18" x14ac:dyDescent="0.2">
      <c r="A34" s="42" t="s">
        <v>214</v>
      </c>
      <c r="O34" s="21"/>
      <c r="P34" s="21"/>
      <c r="Q34" s="23"/>
      <c r="R34" s="21"/>
    </row>
    <row r="35" spans="1:18" x14ac:dyDescent="0.2">
      <c r="A35" s="42" t="s">
        <v>215</v>
      </c>
      <c r="O35" s="21"/>
      <c r="P35" s="21"/>
      <c r="Q35" s="23"/>
      <c r="R35" s="21"/>
    </row>
    <row r="36" spans="1:18" x14ac:dyDescent="0.2">
      <c r="A36" s="42" t="s">
        <v>216</v>
      </c>
      <c r="O36" s="21"/>
      <c r="P36" s="21"/>
      <c r="Q36" s="23"/>
      <c r="R36" s="21"/>
    </row>
    <row r="37" spans="1:18" x14ac:dyDescent="0.2">
      <c r="A37" s="42" t="s">
        <v>217</v>
      </c>
      <c r="O37" s="21"/>
      <c r="P37" s="21"/>
      <c r="Q37" s="23"/>
      <c r="R37" s="21"/>
    </row>
    <row r="38" spans="1:18" x14ac:dyDescent="0.2">
      <c r="O38" s="21"/>
      <c r="P38" s="21"/>
      <c r="Q38" s="23"/>
      <c r="R38" s="21"/>
    </row>
    <row r="39" spans="1:18" x14ac:dyDescent="0.2">
      <c r="A39" s="54" t="s">
        <v>104</v>
      </c>
      <c r="C39" s="13" t="s">
        <v>469</v>
      </c>
      <c r="D39" s="46"/>
      <c r="E39" s="13" t="s">
        <v>469</v>
      </c>
      <c r="F39" s="46"/>
      <c r="G39" s="13" t="s">
        <v>469</v>
      </c>
      <c r="H39" s="46"/>
      <c r="I39" s="13" t="s">
        <v>469</v>
      </c>
      <c r="J39" s="46"/>
      <c r="K39" s="13" t="s">
        <v>469</v>
      </c>
      <c r="L39" s="46"/>
      <c r="M39" s="13" t="s">
        <v>469</v>
      </c>
      <c r="N39" s="46" t="s">
        <v>266</v>
      </c>
      <c r="O39" s="21"/>
      <c r="P39" s="21"/>
      <c r="Q39" s="23"/>
      <c r="R39" s="21"/>
    </row>
    <row r="40" spans="1:18" ht="25.5" x14ac:dyDescent="0.2">
      <c r="C40" s="19" t="s">
        <v>70</v>
      </c>
      <c r="D40" s="47" t="s">
        <v>71</v>
      </c>
      <c r="E40" s="19" t="s">
        <v>70</v>
      </c>
      <c r="F40" s="47" t="s">
        <v>71</v>
      </c>
      <c r="G40" s="19" t="s">
        <v>70</v>
      </c>
      <c r="H40" s="47" t="s">
        <v>71</v>
      </c>
      <c r="I40" s="19" t="s">
        <v>70</v>
      </c>
      <c r="J40" s="47" t="s">
        <v>71</v>
      </c>
      <c r="K40" s="19" t="s">
        <v>70</v>
      </c>
      <c r="L40" s="47" t="s">
        <v>71</v>
      </c>
      <c r="M40" s="19" t="s">
        <v>70</v>
      </c>
      <c r="N40" s="47" t="s">
        <v>71</v>
      </c>
      <c r="O40" s="21"/>
      <c r="P40" s="21"/>
      <c r="Q40" s="23"/>
      <c r="R40" s="21"/>
    </row>
    <row r="41" spans="1:18" x14ac:dyDescent="0.2">
      <c r="A41" s="37" t="s">
        <v>386</v>
      </c>
      <c r="B41" s="44"/>
      <c r="C41" s="20"/>
      <c r="D41" s="48">
        <f>SUM(C42:C45)/(COUNTIF(C42:C45,"&gt;0")+0.00000001)</f>
        <v>0</v>
      </c>
      <c r="E41" s="20"/>
      <c r="F41" s="48">
        <f>SUM(E42:E45)/(COUNTIF(E42:E45,"&gt;0")+0.00000001)</f>
        <v>0</v>
      </c>
      <c r="G41" s="20"/>
      <c r="H41" s="48">
        <f>SUM(G42:G45)/(COUNTIF(G42:G45,"&gt;0")+0.00000001)</f>
        <v>0</v>
      </c>
      <c r="I41" s="20"/>
      <c r="J41" s="48">
        <f>SUM(I42:I45)/(COUNTIF(I42:I45,"&gt;0")+0.00000001)</f>
        <v>0</v>
      </c>
      <c r="K41" s="20"/>
      <c r="L41" s="48">
        <f>SUM(K42:K45)/(COUNTIF(K42:K45,"&gt;0")+0.00000001)</f>
        <v>0</v>
      </c>
      <c r="M41" s="20"/>
      <c r="N41" s="48">
        <f>SUM(M42:M45)/(COUNTIF(M42:M45,"&gt;0")+0.00000001)</f>
        <v>0</v>
      </c>
      <c r="O41" s="21"/>
      <c r="P41" s="21"/>
      <c r="Q41" s="23"/>
      <c r="R41" s="21"/>
    </row>
    <row r="42" spans="1:18" ht="25.5" x14ac:dyDescent="0.2">
      <c r="B42" s="44" t="s">
        <v>218</v>
      </c>
      <c r="C42" s="21"/>
      <c r="D42" s="49"/>
      <c r="E42" s="21"/>
      <c r="F42" s="49"/>
      <c r="G42" s="21"/>
      <c r="H42" s="49"/>
      <c r="I42" s="21"/>
      <c r="J42" s="49"/>
      <c r="K42" s="21"/>
      <c r="L42" s="49"/>
      <c r="M42" s="21"/>
      <c r="N42" s="49"/>
      <c r="O42" s="21"/>
      <c r="P42" s="21"/>
      <c r="Q42" s="23"/>
      <c r="R42" s="21"/>
    </row>
    <row r="43" spans="1:18" ht="25.5" x14ac:dyDescent="0.2">
      <c r="B43" s="44" t="s">
        <v>177</v>
      </c>
      <c r="C43" s="21"/>
      <c r="D43" s="49"/>
      <c r="E43" s="21"/>
      <c r="F43" s="49"/>
      <c r="G43" s="21"/>
      <c r="H43" s="49"/>
      <c r="I43" s="21"/>
      <c r="J43" s="49"/>
      <c r="K43" s="21"/>
      <c r="L43" s="49"/>
      <c r="M43" s="21"/>
      <c r="N43" s="49"/>
      <c r="O43" s="21"/>
      <c r="P43" s="21"/>
      <c r="Q43" s="23"/>
      <c r="R43" s="21"/>
    </row>
    <row r="44" spans="1:18" x14ac:dyDescent="0.2">
      <c r="B44" s="44" t="s">
        <v>178</v>
      </c>
      <c r="C44" s="21"/>
      <c r="D44" s="49"/>
      <c r="E44" s="21"/>
      <c r="F44" s="49"/>
      <c r="G44" s="21"/>
      <c r="H44" s="49"/>
      <c r="I44" s="21"/>
      <c r="J44" s="49"/>
      <c r="K44" s="21"/>
      <c r="L44" s="49"/>
      <c r="M44" s="21"/>
      <c r="N44" s="49"/>
      <c r="O44" s="21"/>
      <c r="P44" s="21"/>
      <c r="Q44" s="23"/>
      <c r="R44" s="21"/>
    </row>
    <row r="45" spans="1:18" ht="25.5" x14ac:dyDescent="0.2">
      <c r="B45" s="44" t="s">
        <v>179</v>
      </c>
      <c r="C45" s="21"/>
      <c r="D45" s="49"/>
      <c r="E45" s="21"/>
      <c r="F45" s="49"/>
      <c r="G45" s="21"/>
      <c r="H45" s="49"/>
      <c r="I45" s="21"/>
      <c r="J45" s="49"/>
      <c r="K45" s="21"/>
      <c r="L45" s="49"/>
      <c r="M45" s="21"/>
      <c r="N45" s="49"/>
      <c r="O45" s="21"/>
      <c r="P45" s="21"/>
      <c r="Q45" s="23"/>
      <c r="R45" s="21"/>
    </row>
    <row r="46" spans="1:18" x14ac:dyDescent="0.2">
      <c r="A46" s="37" t="s">
        <v>387</v>
      </c>
      <c r="B46" s="44"/>
      <c r="C46" s="20"/>
      <c r="D46" s="48">
        <f>SUM(C47:C51)/(COUNTIF(C47:C51,"&gt;0")+0.00000001)</f>
        <v>0</v>
      </c>
      <c r="E46" s="20"/>
      <c r="F46" s="48">
        <f>SUM(E47:E51)/(COUNTIF(E47:E51,"&gt;0")+0.00000001)</f>
        <v>0</v>
      </c>
      <c r="G46" s="20"/>
      <c r="H46" s="48">
        <f>SUM(G47:G51)/(COUNTIF(G47:G51,"&gt;0")+0.00000001)</f>
        <v>0</v>
      </c>
      <c r="I46" s="20"/>
      <c r="J46" s="48">
        <f>SUM(I47:I51)/(COUNTIF(I47:I51,"&gt;0")+0.00000001)</f>
        <v>0</v>
      </c>
      <c r="K46" s="20"/>
      <c r="L46" s="48">
        <f>SUM(K47:K51)/(COUNTIF(K47:K51,"&gt;0")+0.00000001)</f>
        <v>0</v>
      </c>
      <c r="M46" s="20"/>
      <c r="N46" s="48">
        <f>SUM(M47:M51)/(COUNTIF(M47:M51,"&gt;0")+0.00000001)</f>
        <v>0</v>
      </c>
      <c r="O46" s="21"/>
      <c r="P46" s="21"/>
      <c r="Q46" s="23"/>
      <c r="R46" s="21"/>
    </row>
    <row r="47" spans="1:18" x14ac:dyDescent="0.2">
      <c r="B47" s="44" t="s">
        <v>180</v>
      </c>
      <c r="C47" s="27"/>
      <c r="D47" s="49"/>
      <c r="E47" s="27"/>
      <c r="F47" s="49"/>
      <c r="G47" s="27"/>
      <c r="H47" s="49"/>
      <c r="I47" s="27"/>
      <c r="J47" s="49"/>
      <c r="K47" s="27"/>
      <c r="L47" s="49"/>
      <c r="M47" s="27"/>
      <c r="N47" s="49"/>
      <c r="O47" s="21"/>
      <c r="P47" s="21"/>
      <c r="Q47" s="23"/>
      <c r="R47" s="21"/>
    </row>
    <row r="48" spans="1:18" x14ac:dyDescent="0.2">
      <c r="B48" s="44" t="s">
        <v>181</v>
      </c>
      <c r="C48" s="27"/>
      <c r="D48" s="49"/>
      <c r="E48" s="27"/>
      <c r="F48" s="49"/>
      <c r="G48" s="27"/>
      <c r="H48" s="49"/>
      <c r="I48" s="27"/>
      <c r="J48" s="49"/>
      <c r="K48" s="27"/>
      <c r="L48" s="49"/>
      <c r="M48" s="27"/>
      <c r="N48" s="49"/>
      <c r="O48" s="21"/>
      <c r="P48" s="21"/>
      <c r="Q48" s="23"/>
      <c r="R48" s="21"/>
    </row>
    <row r="49" spans="1:18" ht="25.5" x14ac:dyDescent="0.2">
      <c r="B49" s="44" t="s">
        <v>182</v>
      </c>
      <c r="C49" s="27"/>
      <c r="D49" s="49"/>
      <c r="E49" s="27"/>
      <c r="F49" s="49"/>
      <c r="G49" s="27"/>
      <c r="H49" s="49"/>
      <c r="I49" s="27"/>
      <c r="J49" s="49"/>
      <c r="K49" s="27"/>
      <c r="L49" s="49"/>
      <c r="M49" s="27"/>
      <c r="N49" s="49"/>
      <c r="O49" s="25" t="s">
        <v>268</v>
      </c>
      <c r="P49" s="25" t="s">
        <v>268</v>
      </c>
      <c r="Q49" s="24" t="s">
        <v>219</v>
      </c>
      <c r="R49" s="25" t="s">
        <v>268</v>
      </c>
    </row>
    <row r="50" spans="1:18" ht="25.5" x14ac:dyDescent="0.2">
      <c r="B50" s="44" t="s">
        <v>183</v>
      </c>
      <c r="C50" s="27"/>
      <c r="D50" s="49"/>
      <c r="E50" s="27"/>
      <c r="F50" s="49"/>
      <c r="G50" s="27"/>
      <c r="H50" s="49"/>
      <c r="I50" s="27"/>
      <c r="J50" s="49"/>
      <c r="K50" s="27"/>
      <c r="L50" s="49"/>
      <c r="M50" s="27"/>
      <c r="N50" s="49"/>
      <c r="O50" s="21"/>
      <c r="P50" s="21"/>
      <c r="Q50" s="23"/>
      <c r="R50" s="21"/>
    </row>
    <row r="51" spans="1:18" ht="12.75" customHeight="1" x14ac:dyDescent="0.2">
      <c r="B51" s="44" t="s">
        <v>184</v>
      </c>
      <c r="C51" s="27"/>
      <c r="D51" s="49"/>
      <c r="E51" s="27"/>
      <c r="F51" s="49"/>
      <c r="G51" s="27"/>
      <c r="H51" s="49"/>
      <c r="I51" s="27"/>
      <c r="J51" s="49"/>
      <c r="K51" s="27"/>
      <c r="L51" s="49"/>
      <c r="M51" s="27"/>
      <c r="N51" s="49"/>
      <c r="O51" s="21"/>
      <c r="P51" s="21"/>
      <c r="Q51" s="23"/>
      <c r="R51" s="21"/>
    </row>
    <row r="52" spans="1:18" x14ac:dyDescent="0.2">
      <c r="A52" s="37" t="s">
        <v>388</v>
      </c>
      <c r="B52" s="44"/>
      <c r="C52" s="20"/>
      <c r="D52" s="48">
        <f>SUM(C53:C59)/(COUNTIF(C53:C59,"&gt;0")+0.00000001)</f>
        <v>0</v>
      </c>
      <c r="E52" s="20"/>
      <c r="F52" s="48">
        <f>SUM(E53:E59)/(COUNTIF(E53:E59,"&gt;0")+0.00000001)</f>
        <v>0</v>
      </c>
      <c r="G52" s="20"/>
      <c r="H52" s="48">
        <f>SUM(G53:G59)/(COUNTIF(G53:G59,"&gt;0")+0.00000001)</f>
        <v>0</v>
      </c>
      <c r="I52" s="20"/>
      <c r="J52" s="48">
        <f>SUM(I53:I59)/(COUNTIF(I53:I59,"&gt;0")+0.00000001)</f>
        <v>0</v>
      </c>
      <c r="K52" s="20"/>
      <c r="L52" s="48">
        <f>SUM(K53:K59)/(COUNTIF(K53:K59,"&gt;0")+0.00000001)</f>
        <v>0</v>
      </c>
      <c r="M52" s="20"/>
      <c r="N52" s="48">
        <f>SUM(M53:M59)/(COUNTIF(M53:M59,"&gt;0")+0.00000001)</f>
        <v>0</v>
      </c>
      <c r="O52" s="21"/>
      <c r="P52" s="21"/>
      <c r="Q52" s="23"/>
      <c r="R52" s="21"/>
    </row>
    <row r="53" spans="1:18" ht="25.5" x14ac:dyDescent="0.2">
      <c r="B53" s="44" t="s">
        <v>187</v>
      </c>
      <c r="C53" s="21"/>
      <c r="D53" s="49"/>
      <c r="E53" s="21"/>
      <c r="F53" s="49"/>
      <c r="G53" s="21"/>
      <c r="H53" s="49"/>
      <c r="I53" s="21"/>
      <c r="J53" s="49"/>
      <c r="K53" s="21"/>
      <c r="L53" s="49"/>
      <c r="M53" s="21"/>
      <c r="N53" s="49"/>
      <c r="O53" s="21"/>
      <c r="P53" s="21"/>
      <c r="Q53" s="23"/>
      <c r="R53" s="21"/>
    </row>
    <row r="54" spans="1:18" ht="25.5" x14ac:dyDescent="0.2">
      <c r="B54" s="44" t="s">
        <v>188</v>
      </c>
      <c r="C54" s="21"/>
      <c r="D54" s="49"/>
      <c r="E54" s="21"/>
      <c r="F54" s="49"/>
      <c r="G54" s="21"/>
      <c r="H54" s="49"/>
      <c r="I54" s="21"/>
      <c r="J54" s="49"/>
      <c r="K54" s="21"/>
      <c r="L54" s="49"/>
      <c r="M54" s="21"/>
      <c r="N54" s="49"/>
      <c r="O54" s="21"/>
      <c r="P54" s="21"/>
      <c r="Q54" s="23"/>
      <c r="R54" s="21"/>
    </row>
    <row r="55" spans="1:18" ht="25.5" x14ac:dyDescent="0.2">
      <c r="B55" s="44" t="s">
        <v>189</v>
      </c>
      <c r="C55" s="21"/>
      <c r="D55" s="49"/>
      <c r="E55" s="21"/>
      <c r="F55" s="49"/>
      <c r="G55" s="21"/>
      <c r="H55" s="49"/>
      <c r="I55" s="21"/>
      <c r="J55" s="49"/>
      <c r="K55" s="21"/>
      <c r="L55" s="49"/>
      <c r="M55" s="21"/>
      <c r="N55" s="49"/>
      <c r="O55" s="21"/>
      <c r="P55" s="21"/>
      <c r="Q55" s="23"/>
      <c r="R55" s="21"/>
    </row>
    <row r="56" spans="1:18" ht="25.5" x14ac:dyDescent="0.2">
      <c r="B56" s="44" t="s">
        <v>190</v>
      </c>
      <c r="C56" s="21"/>
      <c r="D56" s="49"/>
      <c r="E56" s="21"/>
      <c r="F56" s="49"/>
      <c r="G56" s="21"/>
      <c r="H56" s="49"/>
      <c r="I56" s="21"/>
      <c r="J56" s="49"/>
      <c r="K56" s="21"/>
      <c r="L56" s="49"/>
      <c r="M56" s="21"/>
      <c r="N56" s="49"/>
      <c r="O56" s="21"/>
      <c r="P56" s="21"/>
      <c r="Q56" s="23"/>
      <c r="R56" s="21"/>
    </row>
    <row r="57" spans="1:18" ht="25.5" x14ac:dyDescent="0.2">
      <c r="B57" s="44" t="s">
        <v>191</v>
      </c>
      <c r="C57" s="21"/>
      <c r="D57" s="49"/>
      <c r="E57" s="21"/>
      <c r="F57" s="49"/>
      <c r="G57" s="21"/>
      <c r="H57" s="49"/>
      <c r="I57" s="21"/>
      <c r="J57" s="49"/>
      <c r="K57" s="21"/>
      <c r="L57" s="49"/>
      <c r="M57" s="21"/>
      <c r="N57" s="49"/>
      <c r="O57" s="21"/>
      <c r="P57" s="21"/>
      <c r="Q57" s="23"/>
      <c r="R57" s="21"/>
    </row>
    <row r="58" spans="1:18" ht="25.5" x14ac:dyDescent="0.2">
      <c r="B58" s="44" t="s">
        <v>192</v>
      </c>
      <c r="C58" s="21"/>
      <c r="D58" s="49"/>
      <c r="E58" s="21"/>
      <c r="F58" s="49"/>
      <c r="G58" s="21"/>
      <c r="H58" s="49"/>
      <c r="I58" s="21"/>
      <c r="J58" s="49"/>
      <c r="K58" s="21"/>
      <c r="L58" s="49"/>
      <c r="M58" s="21"/>
      <c r="N58" s="49"/>
      <c r="O58" s="21"/>
      <c r="P58" s="21"/>
      <c r="Q58" s="23"/>
      <c r="R58" s="21"/>
    </row>
    <row r="59" spans="1:18" ht="25.5" x14ac:dyDescent="0.2">
      <c r="B59" s="44" t="s">
        <v>193</v>
      </c>
      <c r="C59" s="21"/>
      <c r="D59" s="49"/>
      <c r="E59" s="21"/>
      <c r="F59" s="49"/>
      <c r="G59" s="21"/>
      <c r="H59" s="49"/>
      <c r="I59" s="21"/>
      <c r="J59" s="49"/>
      <c r="K59" s="21"/>
      <c r="L59" s="49"/>
      <c r="M59" s="21"/>
      <c r="N59" s="49"/>
      <c r="O59" s="21"/>
      <c r="P59" s="21"/>
      <c r="Q59" s="23"/>
      <c r="R59" s="21"/>
    </row>
    <row r="60" spans="1:18" x14ac:dyDescent="0.2">
      <c r="A60" s="37" t="s">
        <v>389</v>
      </c>
      <c r="B60" s="44"/>
      <c r="C60" s="20"/>
      <c r="D60" s="48">
        <f>SUM(C61:C65)/(COUNTIF(C61:C65,"&gt;0")+0.00000001)</f>
        <v>0</v>
      </c>
      <c r="E60" s="20"/>
      <c r="F60" s="48">
        <f>SUM(E61:E65)/(COUNTIF(E61:E65,"&gt;0")+0.00000001)</f>
        <v>0</v>
      </c>
      <c r="G60" s="20"/>
      <c r="H60" s="48">
        <f>SUM(G61:G65)/(COUNTIF(G61:G65,"&gt;0")+0.00000001)</f>
        <v>0</v>
      </c>
      <c r="I60" s="20"/>
      <c r="J60" s="48">
        <f>SUM(I61:I65)/(COUNTIF(I61:I65,"&gt;0")+0.00000001)</f>
        <v>0</v>
      </c>
      <c r="K60" s="20"/>
      <c r="L60" s="48">
        <f>SUM(K61:K65)/(COUNTIF(K61:K65,"&gt;0")+0.00000001)</f>
        <v>0</v>
      </c>
      <c r="M60" s="20"/>
      <c r="N60" s="48">
        <f>SUM(M61:M65)/(COUNTIF(M61:M65,"&gt;0")+0.00000001)</f>
        <v>0</v>
      </c>
      <c r="O60" s="21"/>
      <c r="P60" s="21"/>
      <c r="Q60" s="23"/>
      <c r="R60" s="21"/>
    </row>
    <row r="61" spans="1:18" ht="25.5" x14ac:dyDescent="0.2">
      <c r="B61" s="44" t="s">
        <v>185</v>
      </c>
      <c r="C61" s="21"/>
      <c r="D61" s="49"/>
      <c r="E61" s="21"/>
      <c r="F61" s="49"/>
      <c r="G61" s="21"/>
      <c r="H61" s="49"/>
      <c r="I61" s="21"/>
      <c r="J61" s="49"/>
      <c r="K61" s="21"/>
      <c r="L61" s="49"/>
      <c r="M61" s="21"/>
      <c r="N61" s="49"/>
      <c r="O61" s="21"/>
      <c r="P61" s="21"/>
      <c r="Q61" s="23"/>
      <c r="R61" s="21"/>
    </row>
    <row r="62" spans="1:18" ht="25.5" x14ac:dyDescent="0.2">
      <c r="B62" s="44" t="s">
        <v>277</v>
      </c>
      <c r="C62" s="21"/>
      <c r="D62" s="49"/>
      <c r="E62" s="21"/>
      <c r="F62" s="49"/>
      <c r="G62" s="21"/>
      <c r="H62" s="49"/>
      <c r="I62" s="21"/>
      <c r="J62" s="49"/>
      <c r="K62" s="21"/>
      <c r="L62" s="49"/>
      <c r="M62" s="21"/>
      <c r="N62" s="49"/>
      <c r="O62" s="21"/>
      <c r="P62" s="21"/>
      <c r="Q62" s="23"/>
      <c r="R62" s="21"/>
    </row>
    <row r="63" spans="1:18" ht="14.25" customHeight="1" x14ac:dyDescent="0.2">
      <c r="B63" s="44" t="s">
        <v>278</v>
      </c>
      <c r="C63" s="21"/>
      <c r="D63" s="49"/>
      <c r="E63" s="21"/>
      <c r="F63" s="49"/>
      <c r="G63" s="21"/>
      <c r="H63" s="49"/>
      <c r="I63" s="21"/>
      <c r="J63" s="49"/>
      <c r="K63" s="21"/>
      <c r="L63" s="49"/>
      <c r="M63" s="21"/>
      <c r="N63" s="49"/>
      <c r="O63" s="21"/>
      <c r="P63" s="21"/>
      <c r="Q63" s="23"/>
      <c r="R63" s="21"/>
    </row>
    <row r="64" spans="1:18" ht="38.25" x14ac:dyDescent="0.2">
      <c r="B64" s="44" t="s">
        <v>385</v>
      </c>
      <c r="C64" s="21"/>
      <c r="D64" s="49"/>
      <c r="E64" s="21"/>
      <c r="F64" s="49"/>
      <c r="G64" s="21"/>
      <c r="H64" s="49"/>
      <c r="I64" s="21"/>
      <c r="J64" s="49"/>
      <c r="K64" s="21"/>
      <c r="L64" s="49"/>
      <c r="M64" s="21"/>
      <c r="N64" s="49"/>
      <c r="O64" s="21"/>
      <c r="P64" s="21"/>
      <c r="Q64" s="23"/>
      <c r="R64" s="21"/>
    </row>
    <row r="65" spans="1:18" x14ac:dyDescent="0.2">
      <c r="B65" s="44" t="s">
        <v>186</v>
      </c>
      <c r="C65" s="21"/>
      <c r="D65" s="49"/>
      <c r="E65" s="21"/>
      <c r="F65" s="49"/>
      <c r="G65" s="21"/>
      <c r="H65" s="49"/>
      <c r="I65" s="21"/>
      <c r="J65" s="49"/>
      <c r="K65" s="21"/>
      <c r="L65" s="49"/>
      <c r="M65" s="21"/>
      <c r="N65" s="49"/>
      <c r="O65" s="21"/>
      <c r="P65" s="21"/>
      <c r="Q65" s="23"/>
      <c r="R65" s="21"/>
    </row>
    <row r="66" spans="1:18" x14ac:dyDescent="0.2">
      <c r="B66" s="55" t="s">
        <v>220</v>
      </c>
      <c r="C66" s="22"/>
      <c r="D66" s="50">
        <f>D41+D46+D52+D60</f>
        <v>0</v>
      </c>
      <c r="E66" s="22"/>
      <c r="F66" s="50">
        <f>F41+F46+F52+F60</f>
        <v>0</v>
      </c>
      <c r="G66" s="22"/>
      <c r="H66" s="50">
        <f>H41+H46+H52+H60</f>
        <v>0</v>
      </c>
      <c r="I66" s="22"/>
      <c r="J66" s="50">
        <f>J41+J46+J52+J60</f>
        <v>0</v>
      </c>
      <c r="K66" s="22"/>
      <c r="L66" s="50">
        <f>L41+L46+L52+L60</f>
        <v>0</v>
      </c>
      <c r="M66" s="22"/>
      <c r="N66" s="50">
        <f>N41+N46+N52+N60</f>
        <v>0</v>
      </c>
      <c r="O66" s="21"/>
      <c r="P66" s="21"/>
      <c r="Q66" s="23"/>
      <c r="R66" s="21"/>
    </row>
    <row r="67" spans="1:18" x14ac:dyDescent="0.2">
      <c r="B67" s="55" t="s">
        <v>221</v>
      </c>
      <c r="C67" s="22"/>
      <c r="D67" s="50">
        <f>D66/(COUNTIF(D41:D60,"&gt;0")+0.00000001)</f>
        <v>0</v>
      </c>
      <c r="E67" s="22"/>
      <c r="F67" s="50">
        <f>F66/(COUNTIF(F41:F60,"&gt;0")+0.00000001)</f>
        <v>0</v>
      </c>
      <c r="G67" s="22"/>
      <c r="H67" s="50">
        <f>H66/(COUNTIF(H41:H60,"&gt;0")+0.00000001)</f>
        <v>0</v>
      </c>
      <c r="I67" s="22"/>
      <c r="J67" s="50">
        <f>J66/(COUNTIF(J41:J60,"&gt;0")+0.00000001)</f>
        <v>0</v>
      </c>
      <c r="K67" s="22"/>
      <c r="L67" s="50">
        <f>L66/(COUNTIF(L41:L60,"&gt;0")+0.00000001)</f>
        <v>0</v>
      </c>
      <c r="M67" s="22"/>
      <c r="N67" s="50">
        <f>N66/(COUNTIF(N41:N60,"&gt;0")+0.00000001)</f>
        <v>0</v>
      </c>
      <c r="O67" s="21"/>
      <c r="P67" s="21"/>
      <c r="Q67" s="23"/>
      <c r="R67" s="21"/>
    </row>
    <row r="68" spans="1:18" x14ac:dyDescent="0.2">
      <c r="B68" s="55" t="s">
        <v>222</v>
      </c>
      <c r="C68" s="22"/>
      <c r="D68" s="50">
        <f>D67/5*100</f>
        <v>0</v>
      </c>
      <c r="E68" s="22"/>
      <c r="F68" s="50">
        <f>F67/5*100</f>
        <v>0</v>
      </c>
      <c r="G68" s="22"/>
      <c r="H68" s="50">
        <f>H67/5*100</f>
        <v>0</v>
      </c>
      <c r="I68" s="22"/>
      <c r="J68" s="50">
        <f>J67/5*100</f>
        <v>0</v>
      </c>
      <c r="K68" s="22"/>
      <c r="L68" s="50">
        <f>L67/5*100</f>
        <v>0</v>
      </c>
      <c r="M68" s="22"/>
      <c r="N68" s="50">
        <f>N67/5*100</f>
        <v>0</v>
      </c>
      <c r="O68" s="21"/>
      <c r="P68" s="21"/>
      <c r="Q68" s="23"/>
      <c r="R68" s="21"/>
    </row>
    <row r="69" spans="1:18" x14ac:dyDescent="0.2">
      <c r="A69" s="41" t="s">
        <v>212</v>
      </c>
      <c r="O69" s="21"/>
      <c r="P69" s="21"/>
      <c r="Q69" s="23"/>
      <c r="R69" s="21"/>
    </row>
    <row r="70" spans="1:18" x14ac:dyDescent="0.2">
      <c r="A70" s="42" t="s">
        <v>384</v>
      </c>
      <c r="O70" s="21"/>
      <c r="P70" s="21"/>
      <c r="Q70" s="23"/>
      <c r="R70" s="21"/>
    </row>
    <row r="71" spans="1:18" x14ac:dyDescent="0.2">
      <c r="A71" s="42" t="s">
        <v>213</v>
      </c>
      <c r="O71" s="21"/>
      <c r="P71" s="21"/>
      <c r="Q71" s="23"/>
      <c r="R71" s="21"/>
    </row>
    <row r="72" spans="1:18" x14ac:dyDescent="0.2">
      <c r="A72" s="42" t="s">
        <v>214</v>
      </c>
      <c r="O72" s="21"/>
      <c r="P72" s="21"/>
      <c r="Q72" s="23"/>
      <c r="R72" s="21"/>
    </row>
    <row r="73" spans="1:18" x14ac:dyDescent="0.2">
      <c r="A73" s="42" t="s">
        <v>215</v>
      </c>
      <c r="O73" s="21"/>
      <c r="P73" s="21"/>
      <c r="Q73" s="23"/>
      <c r="R73" s="21"/>
    </row>
    <row r="74" spans="1:18" x14ac:dyDescent="0.2">
      <c r="A74" s="42" t="s">
        <v>216</v>
      </c>
      <c r="O74" s="21"/>
      <c r="P74" s="21"/>
      <c r="Q74" s="23"/>
      <c r="R74" s="21"/>
    </row>
    <row r="75" spans="1:18" x14ac:dyDescent="0.2">
      <c r="A75" s="42" t="s">
        <v>217</v>
      </c>
      <c r="O75" s="21"/>
      <c r="P75" s="21"/>
      <c r="Q75" s="23"/>
      <c r="R75" s="21"/>
    </row>
    <row r="76" spans="1:18" x14ac:dyDescent="0.2">
      <c r="O76" s="21"/>
      <c r="P76" s="21"/>
      <c r="Q76" s="23"/>
      <c r="R76" s="21"/>
    </row>
    <row r="77" spans="1:18" x14ac:dyDescent="0.2">
      <c r="O77" s="21"/>
      <c r="P77" s="21"/>
      <c r="Q77" s="23"/>
      <c r="R77" s="21"/>
    </row>
    <row r="78" spans="1:18" x14ac:dyDescent="0.2">
      <c r="O78" s="21"/>
      <c r="P78" s="21"/>
      <c r="Q78" s="23"/>
      <c r="R78" s="21"/>
    </row>
    <row r="79" spans="1:18" x14ac:dyDescent="0.2">
      <c r="O79" s="21"/>
      <c r="P79" s="21"/>
      <c r="Q79" s="23"/>
      <c r="R79" s="21"/>
    </row>
    <row r="80" spans="1:18" x14ac:dyDescent="0.2">
      <c r="O80" s="21"/>
      <c r="P80" s="21"/>
      <c r="Q80" s="23"/>
      <c r="R80" s="21"/>
    </row>
    <row r="81" spans="15:18" x14ac:dyDescent="0.2">
      <c r="O81" s="21"/>
      <c r="P81" s="21"/>
      <c r="Q81" s="23"/>
      <c r="R81" s="21"/>
    </row>
    <row r="82" spans="15:18" x14ac:dyDescent="0.2">
      <c r="O82" s="21"/>
      <c r="P82" s="21"/>
      <c r="Q82" s="23"/>
      <c r="R82" s="21"/>
    </row>
    <row r="83" spans="15:18" x14ac:dyDescent="0.2">
      <c r="O83" s="21"/>
      <c r="P83" s="21"/>
      <c r="Q83" s="23"/>
      <c r="R83" s="21"/>
    </row>
    <row r="84" spans="15:18" x14ac:dyDescent="0.2">
      <c r="O84" s="21"/>
      <c r="P84" s="21"/>
      <c r="Q84" s="23"/>
      <c r="R84" s="21"/>
    </row>
    <row r="85" spans="15:18" x14ac:dyDescent="0.2">
      <c r="O85" s="21"/>
      <c r="P85" s="21"/>
      <c r="Q85" s="23"/>
      <c r="R85" s="21"/>
    </row>
    <row r="86" spans="15:18" x14ac:dyDescent="0.2">
      <c r="O86" s="21"/>
      <c r="P86" s="21"/>
      <c r="Q86" s="23"/>
      <c r="R86" s="21"/>
    </row>
    <row r="87" spans="15:18" x14ac:dyDescent="0.2">
      <c r="O87" s="21"/>
      <c r="P87" s="21"/>
      <c r="Q87" s="23"/>
      <c r="R87" s="21"/>
    </row>
    <row r="88" spans="15:18" x14ac:dyDescent="0.2">
      <c r="O88" s="21"/>
      <c r="P88" s="21"/>
      <c r="Q88" s="23"/>
      <c r="R88" s="21"/>
    </row>
    <row r="89" spans="15:18" x14ac:dyDescent="0.2">
      <c r="O89" s="21"/>
      <c r="P89" s="21"/>
      <c r="Q89" s="23"/>
      <c r="R89" s="21"/>
    </row>
    <row r="90" spans="15:18" x14ac:dyDescent="0.2">
      <c r="O90" s="21"/>
      <c r="P90" s="21"/>
      <c r="Q90" s="23"/>
      <c r="R90" s="21"/>
    </row>
    <row r="91" spans="15:18" x14ac:dyDescent="0.2">
      <c r="O91" s="21"/>
      <c r="P91" s="21"/>
      <c r="Q91" s="23"/>
      <c r="R91" s="21"/>
    </row>
    <row r="92" spans="15:18" x14ac:dyDescent="0.2">
      <c r="O92" s="21"/>
      <c r="P92" s="21"/>
      <c r="Q92" s="23"/>
      <c r="R92" s="21"/>
    </row>
    <row r="93" spans="15:18" x14ac:dyDescent="0.2">
      <c r="O93" s="21"/>
      <c r="P93" s="21"/>
      <c r="Q93" s="23"/>
      <c r="R93" s="21"/>
    </row>
    <row r="94" spans="15:18" x14ac:dyDescent="0.2">
      <c r="O94" s="21"/>
      <c r="P94" s="21"/>
      <c r="Q94" s="23"/>
      <c r="R94" s="21"/>
    </row>
    <row r="95" spans="15:18" x14ac:dyDescent="0.2">
      <c r="O95" s="21"/>
      <c r="P95" s="21"/>
      <c r="Q95" s="23"/>
      <c r="R95" s="21"/>
    </row>
    <row r="96" spans="15:18" x14ac:dyDescent="0.2">
      <c r="O96" s="21"/>
      <c r="P96" s="21"/>
      <c r="Q96" s="23"/>
      <c r="R96" s="21"/>
    </row>
    <row r="97" spans="15:18" x14ac:dyDescent="0.2">
      <c r="O97" s="25" t="s">
        <v>268</v>
      </c>
      <c r="P97" s="25" t="s">
        <v>268</v>
      </c>
      <c r="Q97" s="24" t="s">
        <v>219</v>
      </c>
      <c r="R97" s="25" t="s">
        <v>268</v>
      </c>
    </row>
    <row r="98" spans="15:18" x14ac:dyDescent="0.2">
      <c r="O98" s="21"/>
      <c r="P98" s="21"/>
      <c r="Q98" s="23"/>
      <c r="R98" s="21"/>
    </row>
    <row r="99" spans="15:18" x14ac:dyDescent="0.2">
      <c r="O99" s="21"/>
      <c r="P99" s="21"/>
      <c r="Q99" s="23"/>
      <c r="R99" s="21"/>
    </row>
    <row r="100" spans="15:18" x14ac:dyDescent="0.2">
      <c r="O100" s="21"/>
      <c r="P100" s="21"/>
      <c r="Q100" s="23"/>
      <c r="R100" s="21"/>
    </row>
    <row r="101" spans="15:18" x14ac:dyDescent="0.2">
      <c r="O101" s="21"/>
      <c r="P101" s="21"/>
      <c r="Q101" s="23"/>
      <c r="R101" s="21"/>
    </row>
    <row r="102" spans="15:18" x14ac:dyDescent="0.2">
      <c r="O102" s="21"/>
      <c r="P102" s="21"/>
      <c r="Q102" s="23"/>
      <c r="R102" s="21"/>
    </row>
    <row r="103" spans="15:18" x14ac:dyDescent="0.2">
      <c r="O103" s="21"/>
      <c r="P103" s="21"/>
      <c r="Q103" s="23"/>
      <c r="R103" s="21"/>
    </row>
    <row r="104" spans="15:18" x14ac:dyDescent="0.2">
      <c r="O104" s="21"/>
      <c r="P104" s="21"/>
      <c r="Q104" s="23"/>
      <c r="R104" s="21"/>
    </row>
    <row r="105" spans="15:18" x14ac:dyDescent="0.2">
      <c r="O105" s="21"/>
      <c r="P105" s="21"/>
      <c r="Q105" s="23"/>
      <c r="R105" s="21"/>
    </row>
    <row r="106" spans="15:18" x14ac:dyDescent="0.2">
      <c r="O106" s="21"/>
      <c r="P106" s="21"/>
      <c r="Q106" s="23"/>
      <c r="R106" s="21"/>
    </row>
    <row r="107" spans="15:18" x14ac:dyDescent="0.2">
      <c r="O107" s="21"/>
      <c r="P107" s="21"/>
      <c r="Q107" s="23"/>
      <c r="R107" s="21"/>
    </row>
    <row r="108" spans="15:18" x14ac:dyDescent="0.2">
      <c r="O108" s="21"/>
      <c r="P108" s="21"/>
      <c r="Q108" s="23"/>
      <c r="R108" s="21"/>
    </row>
    <row r="109" spans="15:18" x14ac:dyDescent="0.2">
      <c r="O109" s="21"/>
      <c r="P109" s="21"/>
      <c r="Q109" s="23"/>
      <c r="R109" s="21"/>
    </row>
    <row r="110" spans="15:18" x14ac:dyDescent="0.2">
      <c r="O110" s="21"/>
      <c r="P110" s="21"/>
      <c r="Q110" s="23"/>
      <c r="R110" s="21"/>
    </row>
    <row r="111" spans="15:18" x14ac:dyDescent="0.2">
      <c r="O111" s="21"/>
      <c r="P111" s="21"/>
      <c r="Q111" s="23"/>
      <c r="R111" s="21"/>
    </row>
    <row r="112" spans="15:18" x14ac:dyDescent="0.2">
      <c r="O112" s="21"/>
      <c r="P112" s="21"/>
      <c r="Q112" s="23"/>
      <c r="R112" s="21"/>
    </row>
    <row r="113" spans="15:18" x14ac:dyDescent="0.2">
      <c r="O113" s="21"/>
      <c r="P113" s="21"/>
      <c r="Q113" s="23"/>
      <c r="R113" s="21"/>
    </row>
    <row r="114" spans="15:18" x14ac:dyDescent="0.2">
      <c r="O114" s="21"/>
      <c r="P114" s="21"/>
      <c r="Q114" s="23"/>
      <c r="R114" s="21"/>
    </row>
    <row r="115" spans="15:18" x14ac:dyDescent="0.2">
      <c r="O115" s="21"/>
      <c r="P115" s="21"/>
      <c r="Q115" s="23"/>
      <c r="R115" s="21"/>
    </row>
    <row r="116" spans="15:18" x14ac:dyDescent="0.2">
      <c r="O116" s="21"/>
      <c r="P116" s="21"/>
      <c r="Q116" s="23"/>
      <c r="R116" s="21"/>
    </row>
    <row r="117" spans="15:18" x14ac:dyDescent="0.2">
      <c r="O117" s="21"/>
      <c r="P117" s="21"/>
      <c r="Q117" s="23"/>
      <c r="R117" s="21"/>
    </row>
    <row r="118" spans="15:18" x14ac:dyDescent="0.2">
      <c r="O118" s="21"/>
      <c r="P118" s="21"/>
      <c r="Q118" s="23"/>
      <c r="R118" s="21"/>
    </row>
    <row r="119" spans="15:18" x14ac:dyDescent="0.2">
      <c r="O119" s="21"/>
      <c r="P119" s="21"/>
      <c r="Q119" s="23"/>
      <c r="R119" s="21"/>
    </row>
    <row r="120" spans="15:18" x14ac:dyDescent="0.2">
      <c r="O120" s="21"/>
      <c r="P120" s="21"/>
      <c r="Q120" s="23"/>
      <c r="R120" s="21"/>
    </row>
    <row r="121" spans="15:18" x14ac:dyDescent="0.2">
      <c r="O121" s="21"/>
      <c r="P121" s="21"/>
      <c r="Q121" s="23"/>
      <c r="R121" s="21"/>
    </row>
    <row r="122" spans="15:18" x14ac:dyDescent="0.2">
      <c r="O122" s="21"/>
      <c r="P122" s="21"/>
      <c r="Q122" s="23"/>
      <c r="R122" s="21"/>
    </row>
    <row r="123" spans="15:18" x14ac:dyDescent="0.2">
      <c r="O123" s="21"/>
      <c r="P123" s="21"/>
      <c r="Q123" s="23"/>
      <c r="R123" s="21"/>
    </row>
    <row r="124" spans="15:18" x14ac:dyDescent="0.2">
      <c r="O124" s="21"/>
      <c r="P124" s="21"/>
      <c r="Q124" s="23"/>
      <c r="R124" s="21"/>
    </row>
    <row r="125" spans="15:18" x14ac:dyDescent="0.2">
      <c r="O125" s="21"/>
      <c r="P125" s="21"/>
      <c r="Q125" s="23"/>
      <c r="R125" s="21"/>
    </row>
    <row r="126" spans="15:18" x14ac:dyDescent="0.2">
      <c r="O126" s="21"/>
      <c r="P126" s="21"/>
      <c r="Q126" s="23"/>
      <c r="R126" s="21"/>
    </row>
    <row r="127" spans="15:18" x14ac:dyDescent="0.2">
      <c r="O127" s="21"/>
      <c r="P127" s="21"/>
      <c r="Q127" s="23"/>
      <c r="R127" s="21"/>
    </row>
    <row r="128" spans="15:18" x14ac:dyDescent="0.2">
      <c r="O128" s="21"/>
      <c r="P128" s="21"/>
      <c r="Q128" s="23"/>
      <c r="R128" s="21"/>
    </row>
    <row r="129" spans="15:18" x14ac:dyDescent="0.2">
      <c r="O129" s="21"/>
      <c r="P129" s="21"/>
      <c r="Q129" s="23"/>
      <c r="R129" s="21"/>
    </row>
    <row r="130" spans="15:18" x14ac:dyDescent="0.2">
      <c r="O130" s="21"/>
      <c r="P130" s="21"/>
      <c r="Q130" s="23"/>
      <c r="R130" s="21"/>
    </row>
    <row r="131" spans="15:18" x14ac:dyDescent="0.2">
      <c r="O131" s="21"/>
      <c r="P131" s="21"/>
      <c r="Q131" s="23"/>
      <c r="R131" s="21"/>
    </row>
    <row r="132" spans="15:18" x14ac:dyDescent="0.2">
      <c r="O132" s="21"/>
      <c r="P132" s="21"/>
      <c r="Q132" s="23"/>
      <c r="R132" s="21"/>
    </row>
    <row r="133" spans="15:18" x14ac:dyDescent="0.2">
      <c r="O133" s="21"/>
      <c r="P133" s="21"/>
      <c r="Q133" s="23"/>
      <c r="R133" s="21"/>
    </row>
    <row r="134" spans="15:18" x14ac:dyDescent="0.2">
      <c r="O134" s="21"/>
      <c r="P134" s="21"/>
      <c r="Q134" s="23"/>
      <c r="R134" s="21"/>
    </row>
    <row r="135" spans="15:18" x14ac:dyDescent="0.2">
      <c r="O135" s="21"/>
      <c r="P135" s="21"/>
      <c r="Q135" s="23"/>
      <c r="R135" s="21"/>
    </row>
  </sheetData>
  <sheetProtection algorithmName="SHA-512" hashValue="wAnZhcH5JCc3Z/nbLcgtreNDeKzQMlxTMM36lqnj9F9Y5pNa1BqwdUitbQIkuTuscTbL2PBIug4Bmr4poqYx2Q==" saltValue="Jhmq7h60JWXDOJSBNJFIBA==" spinCount="100000" sheet="1" objects="1" scenarios="1"/>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5" width="173.85546875" style="5" customWidth="1"/>
    <col min="16" max="16384" width="9.140625" style="5"/>
  </cols>
  <sheetData>
    <row r="1" spans="1:15" x14ac:dyDescent="0.2">
      <c r="A1" s="54" t="s">
        <v>103</v>
      </c>
      <c r="C1" s="13" t="s">
        <v>469</v>
      </c>
      <c r="D1" s="46"/>
      <c r="E1" s="13" t="s">
        <v>469</v>
      </c>
      <c r="F1" s="46"/>
      <c r="G1" s="13" t="s">
        <v>469</v>
      </c>
      <c r="H1" s="46"/>
      <c r="I1" s="13" t="s">
        <v>469</v>
      </c>
      <c r="J1" s="46"/>
      <c r="K1" s="13" t="s">
        <v>469</v>
      </c>
      <c r="L1" s="46"/>
      <c r="M1" s="13" t="s">
        <v>469</v>
      </c>
      <c r="N1" s="46"/>
      <c r="O1" s="25" t="s">
        <v>268</v>
      </c>
    </row>
    <row r="2" spans="1:15" ht="25.5" x14ac:dyDescent="0.2">
      <c r="C2" s="19" t="s">
        <v>70</v>
      </c>
      <c r="D2" s="47" t="s">
        <v>71</v>
      </c>
      <c r="E2" s="19" t="s">
        <v>70</v>
      </c>
      <c r="F2" s="47" t="s">
        <v>71</v>
      </c>
      <c r="G2" s="19" t="s">
        <v>70</v>
      </c>
      <c r="H2" s="47" t="s">
        <v>71</v>
      </c>
      <c r="I2" s="19" t="s">
        <v>70</v>
      </c>
      <c r="J2" s="47" t="s">
        <v>71</v>
      </c>
      <c r="K2" s="19" t="s">
        <v>70</v>
      </c>
      <c r="L2" s="47" t="s">
        <v>71</v>
      </c>
      <c r="M2" s="19" t="s">
        <v>70</v>
      </c>
      <c r="N2" s="47" t="s">
        <v>71</v>
      </c>
      <c r="O2" s="21"/>
    </row>
    <row r="3" spans="1:15" x14ac:dyDescent="0.2">
      <c r="A3" s="37" t="s">
        <v>158</v>
      </c>
      <c r="C3" s="20"/>
      <c r="D3" s="48">
        <f>SUM(C4:C8)/(COUNTIF(C4:C8,"&gt;0")+0.00000001)</f>
        <v>0</v>
      </c>
      <c r="E3" s="20"/>
      <c r="F3" s="48">
        <f>SUM(E4:E8)/(COUNTIF(E4:E8,"&gt;0")+0.00000001)</f>
        <v>0</v>
      </c>
      <c r="G3" s="20"/>
      <c r="H3" s="48">
        <f>SUM(G4:G8)/(COUNTIF(G4:G8,"&gt;0")+0.00000001)</f>
        <v>0</v>
      </c>
      <c r="I3" s="20"/>
      <c r="J3" s="48">
        <f>SUM(I4:I8)/(COUNTIF(I4:I8,"&gt;0")+0.00000001)</f>
        <v>0</v>
      </c>
      <c r="K3" s="20"/>
      <c r="L3" s="48">
        <f>SUM(K4:K8)/(COUNTIF(K4:K8,"&gt;0")+0.00000001)</f>
        <v>0</v>
      </c>
      <c r="M3" s="20"/>
      <c r="N3" s="48">
        <f>SUM(M4:M8)/(COUNTIF(M4:M8,"&gt;0")+0.00000001)</f>
        <v>0</v>
      </c>
      <c r="O3" s="21"/>
    </row>
    <row r="4" spans="1:15" x14ac:dyDescent="0.2">
      <c r="B4" s="44" t="s">
        <v>279</v>
      </c>
      <c r="C4" s="21"/>
      <c r="D4" s="49"/>
      <c r="E4" s="21"/>
      <c r="F4" s="49"/>
      <c r="G4" s="21"/>
      <c r="H4" s="49"/>
      <c r="I4" s="21"/>
      <c r="J4" s="49"/>
      <c r="K4" s="21"/>
      <c r="L4" s="49"/>
      <c r="M4" s="21"/>
      <c r="N4" s="49"/>
      <c r="O4" s="21"/>
    </row>
    <row r="5" spans="1:15" x14ac:dyDescent="0.2">
      <c r="B5" s="44" t="s">
        <v>156</v>
      </c>
      <c r="C5" s="21"/>
      <c r="D5" s="49"/>
      <c r="E5" s="21"/>
      <c r="F5" s="49"/>
      <c r="G5" s="21"/>
      <c r="H5" s="49"/>
      <c r="I5" s="21"/>
      <c r="J5" s="49"/>
      <c r="K5" s="21"/>
      <c r="L5" s="49"/>
      <c r="M5" s="21"/>
      <c r="N5" s="49"/>
      <c r="O5" s="21"/>
    </row>
    <row r="6" spans="1:15" ht="25.5" x14ac:dyDescent="0.2">
      <c r="B6" s="44" t="s">
        <v>390</v>
      </c>
      <c r="C6" s="21"/>
      <c r="D6" s="49"/>
      <c r="E6" s="21"/>
      <c r="F6" s="49"/>
      <c r="G6" s="21"/>
      <c r="H6" s="49"/>
      <c r="I6" s="21"/>
      <c r="J6" s="49"/>
      <c r="K6" s="21"/>
      <c r="L6" s="49"/>
      <c r="M6" s="21"/>
      <c r="N6" s="49"/>
      <c r="O6" s="21"/>
    </row>
    <row r="7" spans="1:15" ht="38.25" x14ac:dyDescent="0.2">
      <c r="B7" s="44" t="s">
        <v>391</v>
      </c>
      <c r="C7" s="21"/>
      <c r="D7" s="49"/>
      <c r="E7" s="21"/>
      <c r="F7" s="49"/>
      <c r="G7" s="21"/>
      <c r="H7" s="49"/>
      <c r="I7" s="21"/>
      <c r="J7" s="49"/>
      <c r="K7" s="21"/>
      <c r="L7" s="49"/>
      <c r="M7" s="21"/>
      <c r="N7" s="49"/>
      <c r="O7" s="21"/>
    </row>
    <row r="8" spans="1:15" ht="25.5" x14ac:dyDescent="0.2">
      <c r="B8" s="44" t="s">
        <v>157</v>
      </c>
      <c r="C8" s="21"/>
      <c r="D8" s="49"/>
      <c r="E8" s="21"/>
      <c r="F8" s="49"/>
      <c r="G8" s="21"/>
      <c r="H8" s="49"/>
      <c r="I8" s="21"/>
      <c r="J8" s="49"/>
      <c r="K8" s="21"/>
      <c r="L8" s="49"/>
      <c r="M8" s="21"/>
      <c r="N8" s="49"/>
      <c r="O8" s="21"/>
    </row>
    <row r="9" spans="1:15" x14ac:dyDescent="0.2">
      <c r="A9" s="37" t="s">
        <v>159</v>
      </c>
      <c r="C9" s="20"/>
      <c r="D9" s="48">
        <f>SUM(C10:C15)/(COUNTIF(C10:C15,"&gt;0")+0.00000001)</f>
        <v>0</v>
      </c>
      <c r="E9" s="20"/>
      <c r="F9" s="48">
        <f>SUM(E10:E15)/(COUNTIF(E10:E15,"&gt;0")+0.00000001)</f>
        <v>0</v>
      </c>
      <c r="G9" s="20"/>
      <c r="H9" s="48">
        <f>SUM(G10:G15)/(COUNTIF(G10:G15,"&gt;0")+0.00000001)</f>
        <v>0</v>
      </c>
      <c r="I9" s="20"/>
      <c r="J9" s="48">
        <f>SUM(I10:I15)/(COUNTIF(I10:I15,"&gt;0")+0.00000001)</f>
        <v>0</v>
      </c>
      <c r="K9" s="20"/>
      <c r="L9" s="48">
        <f>SUM(K10:K15)/(COUNTIF(K10:K15,"&gt;0")+0.00000001)</f>
        <v>0</v>
      </c>
      <c r="M9" s="20"/>
      <c r="N9" s="48">
        <f>SUM(M10:M15)/(COUNTIF(M10:M15,"&gt;0")+0.00000001)</f>
        <v>0</v>
      </c>
      <c r="O9" s="21"/>
    </row>
    <row r="10" spans="1:15" x14ac:dyDescent="0.2">
      <c r="B10" s="44" t="s">
        <v>280</v>
      </c>
      <c r="C10" s="21"/>
      <c r="D10" s="49"/>
      <c r="E10" s="21"/>
      <c r="F10" s="49"/>
      <c r="G10" s="21"/>
      <c r="H10" s="49"/>
      <c r="I10" s="21"/>
      <c r="J10" s="49"/>
      <c r="K10" s="21"/>
      <c r="L10" s="49"/>
      <c r="M10" s="21"/>
      <c r="N10" s="49"/>
      <c r="O10" s="21"/>
    </row>
    <row r="11" spans="1:15" ht="38.25" x14ac:dyDescent="0.2">
      <c r="B11" s="44" t="s">
        <v>392</v>
      </c>
      <c r="C11" s="21"/>
      <c r="D11" s="49"/>
      <c r="E11" s="21"/>
      <c r="F11" s="49"/>
      <c r="G11" s="21"/>
      <c r="H11" s="49"/>
      <c r="I11" s="21"/>
      <c r="J11" s="49"/>
      <c r="K11" s="21"/>
      <c r="L11" s="49"/>
      <c r="M11" s="21"/>
      <c r="N11" s="49"/>
      <c r="O11" s="21"/>
    </row>
    <row r="12" spans="1:15" ht="25.5" x14ac:dyDescent="0.2">
      <c r="B12" s="44" t="s">
        <v>393</v>
      </c>
      <c r="C12" s="21"/>
      <c r="D12" s="49"/>
      <c r="E12" s="21"/>
      <c r="F12" s="49"/>
      <c r="G12" s="21"/>
      <c r="H12" s="49"/>
      <c r="I12" s="21"/>
      <c r="J12" s="49"/>
      <c r="K12" s="21"/>
      <c r="L12" s="49"/>
      <c r="M12" s="21"/>
      <c r="N12" s="49"/>
      <c r="O12" s="21"/>
    </row>
    <row r="13" spans="1:15" ht="39" customHeight="1" x14ac:dyDescent="0.2">
      <c r="B13" s="44" t="s">
        <v>394</v>
      </c>
      <c r="C13" s="21"/>
      <c r="D13" s="49"/>
      <c r="E13" s="21"/>
      <c r="F13" s="49"/>
      <c r="G13" s="21"/>
      <c r="H13" s="49"/>
      <c r="I13" s="21"/>
      <c r="J13" s="49"/>
      <c r="K13" s="21"/>
      <c r="L13" s="49"/>
      <c r="M13" s="21"/>
      <c r="N13" s="49"/>
      <c r="O13" s="21"/>
    </row>
    <row r="14" spans="1:15" ht="25.5" x14ac:dyDescent="0.2">
      <c r="B14" s="44" t="s">
        <v>161</v>
      </c>
      <c r="C14" s="21"/>
      <c r="D14" s="49"/>
      <c r="E14" s="21"/>
      <c r="F14" s="49"/>
      <c r="G14" s="21"/>
      <c r="H14" s="49"/>
      <c r="I14" s="21"/>
      <c r="J14" s="49"/>
      <c r="K14" s="21"/>
      <c r="L14" s="49"/>
      <c r="M14" s="21"/>
      <c r="N14" s="49"/>
      <c r="O14" s="21"/>
    </row>
    <row r="15" spans="1:15" ht="25.5" x14ac:dyDescent="0.2">
      <c r="B15" s="44" t="s">
        <v>160</v>
      </c>
      <c r="C15" s="21"/>
      <c r="D15" s="49"/>
      <c r="E15" s="21"/>
      <c r="F15" s="49"/>
      <c r="G15" s="21"/>
      <c r="H15" s="49"/>
      <c r="I15" s="21"/>
      <c r="J15" s="49"/>
      <c r="K15" s="21"/>
      <c r="L15" s="49"/>
      <c r="M15" s="21"/>
      <c r="N15" s="49"/>
      <c r="O15" s="21"/>
    </row>
    <row r="16" spans="1:15" x14ac:dyDescent="0.2">
      <c r="A16" s="37" t="s">
        <v>163</v>
      </c>
      <c r="C16" s="20"/>
      <c r="D16" s="48">
        <f>SUM(C17:C22)/(COUNTIF(C17:C22,"&gt;0")+0.00000001)</f>
        <v>0</v>
      </c>
      <c r="E16" s="20"/>
      <c r="F16" s="48">
        <f>SUM(E17:E22)/(COUNTIF(E17:E22,"&gt;0")+0.00000001)</f>
        <v>0</v>
      </c>
      <c r="G16" s="20"/>
      <c r="H16" s="48">
        <f>SUM(G17:G22)/(COUNTIF(G17:G22,"&gt;0")+0.00000001)</f>
        <v>0</v>
      </c>
      <c r="I16" s="20"/>
      <c r="J16" s="48">
        <f>SUM(I17:I22)/(COUNTIF(I17:I22,"&gt;0")+0.00000001)</f>
        <v>0</v>
      </c>
      <c r="K16" s="20"/>
      <c r="L16" s="48">
        <f>SUM(K17:K22)/(COUNTIF(K17:K22,"&gt;0")+0.00000001)</f>
        <v>0</v>
      </c>
      <c r="M16" s="20"/>
      <c r="N16" s="48">
        <f>SUM(M17:M22)/(COUNTIF(M17:M22,"&gt;0")+0.00000001)</f>
        <v>0</v>
      </c>
      <c r="O16" s="21"/>
    </row>
    <row r="17" spans="1:15" x14ac:dyDescent="0.2">
      <c r="B17" s="44" t="s">
        <v>162</v>
      </c>
      <c r="C17" s="21"/>
      <c r="D17" s="49"/>
      <c r="E17" s="21"/>
      <c r="F17" s="49"/>
      <c r="G17" s="21"/>
      <c r="H17" s="49"/>
      <c r="I17" s="21"/>
      <c r="J17" s="49"/>
      <c r="K17" s="21"/>
      <c r="L17" s="49"/>
      <c r="M17" s="21"/>
      <c r="N17" s="49"/>
      <c r="O17" s="21"/>
    </row>
    <row r="18" spans="1:15" x14ac:dyDescent="0.2">
      <c r="B18" s="44" t="s">
        <v>164</v>
      </c>
      <c r="C18" s="21"/>
      <c r="D18" s="49"/>
      <c r="E18" s="21"/>
      <c r="F18" s="49"/>
      <c r="G18" s="21"/>
      <c r="H18" s="49"/>
      <c r="I18" s="21"/>
      <c r="J18" s="49"/>
      <c r="K18" s="21"/>
      <c r="L18" s="49"/>
      <c r="M18" s="21"/>
      <c r="N18" s="49"/>
      <c r="O18" s="21"/>
    </row>
    <row r="19" spans="1:15" ht="25.5" x14ac:dyDescent="0.2">
      <c r="B19" s="44" t="s">
        <v>170</v>
      </c>
      <c r="C19" s="21"/>
      <c r="D19" s="49"/>
      <c r="E19" s="21"/>
      <c r="F19" s="49"/>
      <c r="G19" s="21"/>
      <c r="H19" s="49"/>
      <c r="I19" s="21"/>
      <c r="J19" s="49"/>
      <c r="K19" s="21"/>
      <c r="L19" s="49"/>
      <c r="M19" s="21"/>
      <c r="N19" s="49"/>
      <c r="O19" s="21"/>
    </row>
    <row r="20" spans="1:15" x14ac:dyDescent="0.2">
      <c r="B20" s="44" t="s">
        <v>165</v>
      </c>
      <c r="C20" s="21"/>
      <c r="D20" s="49"/>
      <c r="E20" s="21"/>
      <c r="F20" s="49"/>
      <c r="G20" s="21"/>
      <c r="H20" s="49"/>
      <c r="I20" s="21"/>
      <c r="J20" s="49"/>
      <c r="K20" s="21"/>
      <c r="L20" s="49"/>
      <c r="M20" s="21"/>
      <c r="N20" s="49"/>
      <c r="O20" s="21"/>
    </row>
    <row r="21" spans="1:15" ht="25.5" x14ac:dyDescent="0.2">
      <c r="B21" s="44" t="s">
        <v>166</v>
      </c>
      <c r="C21" s="21"/>
      <c r="D21" s="49"/>
      <c r="E21" s="21"/>
      <c r="F21" s="49"/>
      <c r="G21" s="21"/>
      <c r="H21" s="49"/>
      <c r="I21" s="21"/>
      <c r="J21" s="49"/>
      <c r="K21" s="21"/>
      <c r="L21" s="49"/>
      <c r="M21" s="21"/>
      <c r="N21" s="49"/>
      <c r="O21" s="21"/>
    </row>
    <row r="22" spans="1:15" ht="25.5" x14ac:dyDescent="0.2">
      <c r="B22" s="44" t="s">
        <v>395</v>
      </c>
      <c r="C22" s="21"/>
      <c r="D22" s="49"/>
      <c r="E22" s="21"/>
      <c r="F22" s="49"/>
      <c r="G22" s="21"/>
      <c r="H22" s="49"/>
      <c r="I22" s="21"/>
      <c r="J22" s="49"/>
      <c r="K22" s="21"/>
      <c r="L22" s="49"/>
      <c r="M22" s="21"/>
      <c r="N22" s="49"/>
      <c r="O22" s="21"/>
    </row>
    <row r="23" spans="1:15" x14ac:dyDescent="0.2">
      <c r="A23" s="37" t="s">
        <v>167</v>
      </c>
      <c r="C23" s="20"/>
      <c r="D23" s="48">
        <f>SUM(C24:C27)/(COUNTIF(C24:C27,"&gt;0")+0.00000001)</f>
        <v>0</v>
      </c>
      <c r="E23" s="20"/>
      <c r="F23" s="48">
        <f>SUM(E24:E27)/(COUNTIF(E24:E27,"&gt;0")+0.00000001)</f>
        <v>0</v>
      </c>
      <c r="G23" s="20"/>
      <c r="H23" s="48">
        <f>SUM(G24:G27)/(COUNTIF(G24:G27,"&gt;0")+0.00000001)</f>
        <v>0</v>
      </c>
      <c r="I23" s="20"/>
      <c r="J23" s="48">
        <f>SUM(I24:I27)/(COUNTIF(I24:I27,"&gt;0")+0.00000001)</f>
        <v>0</v>
      </c>
      <c r="K23" s="20"/>
      <c r="L23" s="48">
        <f>SUM(K24:K27)/(COUNTIF(K24:K27,"&gt;0")+0.00000001)</f>
        <v>0</v>
      </c>
      <c r="M23" s="20"/>
      <c r="N23" s="48">
        <f>SUM(M24:M27)/(COUNTIF(M24:M27,"&gt;0")+0.00000001)</f>
        <v>0</v>
      </c>
      <c r="O23" s="21"/>
    </row>
    <row r="24" spans="1:15" x14ac:dyDescent="0.2">
      <c r="B24" s="44" t="s">
        <v>168</v>
      </c>
      <c r="C24" s="21"/>
      <c r="D24" s="49"/>
      <c r="E24" s="21"/>
      <c r="F24" s="49"/>
      <c r="G24" s="21"/>
      <c r="H24" s="49"/>
      <c r="I24" s="21"/>
      <c r="J24" s="49"/>
      <c r="K24" s="21"/>
      <c r="L24" s="49"/>
      <c r="M24" s="21"/>
      <c r="N24" s="49"/>
      <c r="O24" s="21"/>
    </row>
    <row r="25" spans="1:15" ht="25.5" x14ac:dyDescent="0.2">
      <c r="B25" s="44" t="s">
        <v>169</v>
      </c>
      <c r="C25" s="21"/>
      <c r="D25" s="49"/>
      <c r="E25" s="21"/>
      <c r="F25" s="49"/>
      <c r="G25" s="21"/>
      <c r="H25" s="49"/>
      <c r="I25" s="21"/>
      <c r="J25" s="49"/>
      <c r="K25" s="21"/>
      <c r="L25" s="49"/>
      <c r="M25" s="21"/>
      <c r="N25" s="49"/>
      <c r="O25" s="21"/>
    </row>
    <row r="26" spans="1:15" ht="25.5" x14ac:dyDescent="0.2">
      <c r="B26" s="44" t="s">
        <v>171</v>
      </c>
      <c r="C26" s="21"/>
      <c r="D26" s="49"/>
      <c r="E26" s="21"/>
      <c r="F26" s="49"/>
      <c r="G26" s="21"/>
      <c r="H26" s="49"/>
      <c r="I26" s="21"/>
      <c r="J26" s="49"/>
      <c r="K26" s="21"/>
      <c r="L26" s="49"/>
      <c r="M26" s="21"/>
      <c r="N26" s="49"/>
      <c r="O26" s="21"/>
    </row>
    <row r="27" spans="1:15" ht="25.5" x14ac:dyDescent="0.2">
      <c r="B27" s="44" t="s">
        <v>396</v>
      </c>
      <c r="C27" s="21"/>
      <c r="D27" s="49"/>
      <c r="E27" s="21"/>
      <c r="F27" s="49"/>
      <c r="G27" s="21"/>
      <c r="H27" s="49"/>
      <c r="I27" s="21"/>
      <c r="J27" s="49"/>
      <c r="K27" s="21"/>
      <c r="L27" s="49"/>
      <c r="M27" s="21"/>
      <c r="N27" s="49"/>
      <c r="O27" s="21"/>
    </row>
    <row r="28" spans="1:15" x14ac:dyDescent="0.2">
      <c r="A28" s="37" t="s">
        <v>172</v>
      </c>
      <c r="C28" s="20"/>
      <c r="D28" s="48">
        <f>SUM(C29:C32)/(COUNTIF(C29:C32,"&gt;0")+0.00000001)</f>
        <v>0</v>
      </c>
      <c r="E28" s="20"/>
      <c r="F28" s="48">
        <f>SUM(E29:E32)/(COUNTIF(E29:E32,"&gt;0")+0.00000001)</f>
        <v>0</v>
      </c>
      <c r="G28" s="20"/>
      <c r="H28" s="48">
        <f>SUM(G29:G32)/(COUNTIF(G29:G32,"&gt;0")+0.00000001)</f>
        <v>0</v>
      </c>
      <c r="I28" s="20"/>
      <c r="J28" s="48">
        <f>SUM(I29:I32)/(COUNTIF(I29:I32,"&gt;0")+0.00000001)</f>
        <v>0</v>
      </c>
      <c r="K28" s="20"/>
      <c r="L28" s="48">
        <f>SUM(K29:K32)/(COUNTIF(K29:K32,"&gt;0")+0.00000001)</f>
        <v>0</v>
      </c>
      <c r="M28" s="20"/>
      <c r="N28" s="48">
        <f>SUM(M29:M32)/(COUNTIF(M29:M32,"&gt;0")+0.00000001)</f>
        <v>0</v>
      </c>
      <c r="O28" s="21"/>
    </row>
    <row r="29" spans="1:15" x14ac:dyDescent="0.2">
      <c r="B29" s="44" t="s">
        <v>173</v>
      </c>
      <c r="C29" s="21"/>
      <c r="D29" s="49"/>
      <c r="E29" s="21"/>
      <c r="F29" s="49"/>
      <c r="G29" s="21"/>
      <c r="H29" s="49"/>
      <c r="I29" s="21"/>
      <c r="J29" s="49"/>
      <c r="K29" s="21"/>
      <c r="L29" s="49"/>
      <c r="M29" s="21"/>
      <c r="N29" s="49"/>
      <c r="O29" s="21"/>
    </row>
    <row r="30" spans="1:15" ht="25.5" x14ac:dyDescent="0.2">
      <c r="B30" s="44" t="s">
        <v>174</v>
      </c>
      <c r="C30" s="21"/>
      <c r="D30" s="49"/>
      <c r="E30" s="21"/>
      <c r="F30" s="49"/>
      <c r="G30" s="21"/>
      <c r="H30" s="49"/>
      <c r="I30" s="21"/>
      <c r="J30" s="49"/>
      <c r="K30" s="21"/>
      <c r="L30" s="49"/>
      <c r="M30" s="21"/>
      <c r="N30" s="49"/>
      <c r="O30" s="21"/>
    </row>
    <row r="31" spans="1:15" x14ac:dyDescent="0.2">
      <c r="B31" s="44" t="s">
        <v>175</v>
      </c>
      <c r="C31" s="21"/>
      <c r="D31" s="49"/>
      <c r="E31" s="21"/>
      <c r="F31" s="49"/>
      <c r="G31" s="21"/>
      <c r="H31" s="49"/>
      <c r="I31" s="21"/>
      <c r="J31" s="49"/>
      <c r="K31" s="21"/>
      <c r="L31" s="49"/>
      <c r="M31" s="21"/>
      <c r="N31" s="49"/>
      <c r="O31" s="21"/>
    </row>
    <row r="32" spans="1:15" ht="25.5" x14ac:dyDescent="0.2">
      <c r="B32" s="44" t="s">
        <v>176</v>
      </c>
      <c r="C32" s="21"/>
      <c r="D32" s="49"/>
      <c r="E32" s="21"/>
      <c r="F32" s="49"/>
      <c r="G32" s="21"/>
      <c r="H32" s="49"/>
      <c r="I32" s="21"/>
      <c r="J32" s="49"/>
      <c r="K32" s="21"/>
      <c r="L32" s="49"/>
      <c r="M32" s="21"/>
      <c r="N32" s="49"/>
      <c r="O32" s="21"/>
    </row>
    <row r="33" spans="1:15" x14ac:dyDescent="0.2">
      <c r="B33" s="55" t="s">
        <v>220</v>
      </c>
      <c r="C33" s="22"/>
      <c r="D33" s="50">
        <f>D3+D9+D16+D23+D28</f>
        <v>0</v>
      </c>
      <c r="E33" s="22"/>
      <c r="F33" s="50">
        <f>F3+F9+F16+F23+F28</f>
        <v>0</v>
      </c>
      <c r="G33" s="22"/>
      <c r="H33" s="50">
        <f>H3+H9+H16+H23+H28</f>
        <v>0</v>
      </c>
      <c r="I33" s="22"/>
      <c r="J33" s="50">
        <f>J3+J9+J16+J23+J28</f>
        <v>0</v>
      </c>
      <c r="K33" s="22"/>
      <c r="L33" s="50">
        <f>L3+L9+L16+L23+L28</f>
        <v>0</v>
      </c>
      <c r="M33" s="22"/>
      <c r="N33" s="50">
        <f>N3+N9+N16+N23+N28</f>
        <v>0</v>
      </c>
      <c r="O33" s="21"/>
    </row>
    <row r="34" spans="1:15" x14ac:dyDescent="0.2">
      <c r="B34" s="55" t="s">
        <v>221</v>
      </c>
      <c r="C34" s="22"/>
      <c r="D34" s="50">
        <f>D33/(COUNTIF(D3:D28,"&gt;0")+0.00000001)</f>
        <v>0</v>
      </c>
      <c r="E34" s="22"/>
      <c r="F34" s="50">
        <f>F33/(COUNTIF(F3:F28,"&gt;0")+0.00000001)</f>
        <v>0</v>
      </c>
      <c r="G34" s="22"/>
      <c r="H34" s="50">
        <f>H33/(COUNTIF(H3:H28,"&gt;0")+0.00000001)</f>
        <v>0</v>
      </c>
      <c r="I34" s="22"/>
      <c r="J34" s="50">
        <f>J33/(COUNTIF(J3:J28,"&gt;0")+0.00000001)</f>
        <v>0</v>
      </c>
      <c r="K34" s="22"/>
      <c r="L34" s="50">
        <f>L33/(COUNTIF(L3:L28,"&gt;0")+0.00000001)</f>
        <v>0</v>
      </c>
      <c r="M34" s="22"/>
      <c r="N34" s="50">
        <f>N33/(COUNTIF(N3:N28,"&gt;0")+0.00000001)</f>
        <v>0</v>
      </c>
      <c r="O34" s="21"/>
    </row>
    <row r="35" spans="1:15" x14ac:dyDescent="0.2">
      <c r="B35" s="55" t="s">
        <v>222</v>
      </c>
      <c r="C35" s="22"/>
      <c r="D35" s="50">
        <f>D34/5*100</f>
        <v>0</v>
      </c>
      <c r="E35" s="22"/>
      <c r="F35" s="50">
        <f>F34/5*100</f>
        <v>0</v>
      </c>
      <c r="G35" s="22"/>
      <c r="H35" s="50">
        <f>H34/5*100</f>
        <v>0</v>
      </c>
      <c r="I35" s="22"/>
      <c r="J35" s="50">
        <f>J34/5*100</f>
        <v>0</v>
      </c>
      <c r="K35" s="22"/>
      <c r="L35" s="50">
        <f>L34/5*100</f>
        <v>0</v>
      </c>
      <c r="M35" s="22"/>
      <c r="N35" s="50">
        <f>N34/5*100</f>
        <v>0</v>
      </c>
      <c r="O35" s="21"/>
    </row>
    <row r="36" spans="1:15" x14ac:dyDescent="0.2">
      <c r="A36" s="41" t="s">
        <v>212</v>
      </c>
      <c r="O36" s="21"/>
    </row>
    <row r="37" spans="1:15" x14ac:dyDescent="0.2">
      <c r="A37" s="42" t="s">
        <v>384</v>
      </c>
      <c r="O37" s="21"/>
    </row>
    <row r="38" spans="1:15" x14ac:dyDescent="0.2">
      <c r="A38" s="42" t="s">
        <v>213</v>
      </c>
      <c r="O38" s="21"/>
    </row>
    <row r="39" spans="1:15" x14ac:dyDescent="0.2">
      <c r="A39" s="42" t="s">
        <v>214</v>
      </c>
      <c r="O39" s="21"/>
    </row>
    <row r="40" spans="1:15" x14ac:dyDescent="0.2">
      <c r="A40" s="42" t="s">
        <v>215</v>
      </c>
      <c r="O40" s="21"/>
    </row>
    <row r="41" spans="1:15" x14ac:dyDescent="0.2">
      <c r="A41" s="42" t="s">
        <v>216</v>
      </c>
      <c r="O41" s="21"/>
    </row>
    <row r="42" spans="1:15" x14ac:dyDescent="0.2">
      <c r="A42" s="42" t="s">
        <v>217</v>
      </c>
      <c r="O42" s="21"/>
    </row>
    <row r="43" spans="1:15" x14ac:dyDescent="0.2">
      <c r="O43" s="21"/>
    </row>
    <row r="44" spans="1:15" x14ac:dyDescent="0.2">
      <c r="A44" s="54" t="s">
        <v>103</v>
      </c>
      <c r="C44" s="13" t="s">
        <v>469</v>
      </c>
      <c r="D44" s="46"/>
      <c r="E44" s="13" t="s">
        <v>469</v>
      </c>
      <c r="F44" s="46"/>
      <c r="G44" s="13" t="s">
        <v>469</v>
      </c>
      <c r="H44" s="46"/>
      <c r="I44" s="13" t="s">
        <v>469</v>
      </c>
      <c r="J44" s="46"/>
      <c r="K44" s="13" t="s">
        <v>469</v>
      </c>
      <c r="L44" s="46"/>
      <c r="M44" s="13" t="s">
        <v>469</v>
      </c>
      <c r="N44" s="46"/>
      <c r="O44" s="21"/>
    </row>
    <row r="45" spans="1:15" ht="25.5" x14ac:dyDescent="0.2">
      <c r="C45" s="19" t="s">
        <v>70</v>
      </c>
      <c r="D45" s="47" t="s">
        <v>71</v>
      </c>
      <c r="E45" s="19" t="s">
        <v>70</v>
      </c>
      <c r="F45" s="47" t="s">
        <v>71</v>
      </c>
      <c r="G45" s="19" t="s">
        <v>70</v>
      </c>
      <c r="H45" s="47" t="s">
        <v>71</v>
      </c>
      <c r="I45" s="19" t="s">
        <v>70</v>
      </c>
      <c r="J45" s="47" t="s">
        <v>71</v>
      </c>
      <c r="K45" s="19" t="s">
        <v>70</v>
      </c>
      <c r="L45" s="47" t="s">
        <v>71</v>
      </c>
      <c r="M45" s="19" t="s">
        <v>70</v>
      </c>
      <c r="N45" s="47" t="s">
        <v>71</v>
      </c>
      <c r="O45" s="21"/>
    </row>
    <row r="46" spans="1:15" x14ac:dyDescent="0.2">
      <c r="A46" s="37" t="s">
        <v>158</v>
      </c>
      <c r="C46" s="20"/>
      <c r="D46" s="48">
        <f>SUM(C47:C51)/(COUNTIF(C47:C51,"&gt;0")+0.00000001)</f>
        <v>0</v>
      </c>
      <c r="E46" s="20"/>
      <c r="F46" s="48">
        <f>SUM(E47:E51)/(COUNTIF(E47:E51,"&gt;0")+0.00000001)</f>
        <v>0</v>
      </c>
      <c r="G46" s="20"/>
      <c r="H46" s="48">
        <f>SUM(G47:G51)/(COUNTIF(G47:G51,"&gt;0")+0.00000001)</f>
        <v>0</v>
      </c>
      <c r="I46" s="20"/>
      <c r="J46" s="48">
        <f>SUM(I47:I51)/(COUNTIF(I47:I51,"&gt;0")+0.00000001)</f>
        <v>0</v>
      </c>
      <c r="K46" s="20"/>
      <c r="L46" s="48">
        <f>SUM(K47:K51)/(COUNTIF(K47:K51,"&gt;0")+0.00000001)</f>
        <v>0</v>
      </c>
      <c r="M46" s="20"/>
      <c r="N46" s="48">
        <f>SUM(M47:M51)/(COUNTIF(M47:M51,"&gt;0")+0.00000001)</f>
        <v>0</v>
      </c>
      <c r="O46" s="21"/>
    </row>
    <row r="47" spans="1:15" x14ac:dyDescent="0.2">
      <c r="B47" s="44" t="s">
        <v>279</v>
      </c>
      <c r="C47" s="21"/>
      <c r="D47" s="49"/>
      <c r="E47" s="21"/>
      <c r="F47" s="49"/>
      <c r="G47" s="21"/>
      <c r="H47" s="49"/>
      <c r="I47" s="21"/>
      <c r="J47" s="49"/>
      <c r="K47" s="21"/>
      <c r="L47" s="49"/>
      <c r="M47" s="21"/>
      <c r="N47" s="49"/>
      <c r="O47" s="21"/>
    </row>
    <row r="48" spans="1:15" x14ac:dyDescent="0.2">
      <c r="B48" s="44" t="s">
        <v>156</v>
      </c>
      <c r="C48" s="21"/>
      <c r="D48" s="49"/>
      <c r="E48" s="21"/>
      <c r="F48" s="49"/>
      <c r="G48" s="21"/>
      <c r="H48" s="49"/>
      <c r="I48" s="21"/>
      <c r="J48" s="49"/>
      <c r="K48" s="21"/>
      <c r="L48" s="49"/>
      <c r="M48" s="21"/>
      <c r="N48" s="49"/>
      <c r="O48" s="21"/>
    </row>
    <row r="49" spans="1:15" ht="25.5" x14ac:dyDescent="0.2">
      <c r="B49" s="44" t="s">
        <v>390</v>
      </c>
      <c r="C49" s="21"/>
      <c r="D49" s="49"/>
      <c r="E49" s="21"/>
      <c r="F49" s="49"/>
      <c r="G49" s="21"/>
      <c r="H49" s="49"/>
      <c r="I49" s="21"/>
      <c r="J49" s="49"/>
      <c r="K49" s="21"/>
      <c r="L49" s="49"/>
      <c r="M49" s="21"/>
      <c r="N49" s="49"/>
      <c r="O49" s="21"/>
    </row>
    <row r="50" spans="1:15" ht="38.25" x14ac:dyDescent="0.2">
      <c r="B50" s="44" t="s">
        <v>391</v>
      </c>
      <c r="C50" s="21"/>
      <c r="D50" s="49"/>
      <c r="E50" s="21"/>
      <c r="F50" s="49"/>
      <c r="G50" s="21"/>
      <c r="H50" s="49"/>
      <c r="I50" s="21"/>
      <c r="J50" s="49"/>
      <c r="K50" s="21"/>
      <c r="L50" s="49"/>
      <c r="M50" s="21"/>
      <c r="N50" s="49"/>
      <c r="O50" s="21"/>
    </row>
    <row r="51" spans="1:15" ht="25.5" x14ac:dyDescent="0.2">
      <c r="B51" s="44" t="s">
        <v>157</v>
      </c>
      <c r="C51" s="21"/>
      <c r="D51" s="49"/>
      <c r="E51" s="21"/>
      <c r="F51" s="49"/>
      <c r="G51" s="21"/>
      <c r="H51" s="49"/>
      <c r="I51" s="21"/>
      <c r="J51" s="49"/>
      <c r="K51" s="21"/>
      <c r="L51" s="49"/>
      <c r="M51" s="21"/>
      <c r="N51" s="49"/>
      <c r="O51" s="21"/>
    </row>
    <row r="52" spans="1:15" x14ac:dyDescent="0.2">
      <c r="A52" s="37" t="s">
        <v>159</v>
      </c>
      <c r="C52" s="20"/>
      <c r="D52" s="48">
        <f>SUM(C53:C58)/(COUNTIF(C53:C58,"&gt;0")+0.00000001)</f>
        <v>0</v>
      </c>
      <c r="E52" s="20"/>
      <c r="F52" s="48">
        <f>SUM(E53:E58)/(COUNTIF(E53:E58,"&gt;0")+0.00000001)</f>
        <v>0</v>
      </c>
      <c r="G52" s="20"/>
      <c r="H52" s="48">
        <f>SUM(G53:G58)/(COUNTIF(G53:G58,"&gt;0")+0.00000001)</f>
        <v>0</v>
      </c>
      <c r="I52" s="20"/>
      <c r="J52" s="48">
        <f>SUM(I53:I58)/(COUNTIF(I53:I58,"&gt;0")+0.00000001)</f>
        <v>0</v>
      </c>
      <c r="K52" s="20"/>
      <c r="L52" s="48">
        <f>SUM(K53:K58)/(COUNTIF(K53:K58,"&gt;0")+0.00000001)</f>
        <v>0</v>
      </c>
      <c r="M52" s="20"/>
      <c r="N52" s="48">
        <f>SUM(M53:M58)/(COUNTIF(M53:M58,"&gt;0")+0.00000001)</f>
        <v>0</v>
      </c>
      <c r="O52" s="21"/>
    </row>
    <row r="53" spans="1:15" x14ac:dyDescent="0.2">
      <c r="B53" s="44" t="s">
        <v>280</v>
      </c>
      <c r="C53" s="21"/>
      <c r="D53" s="49"/>
      <c r="E53" s="21"/>
      <c r="F53" s="49"/>
      <c r="G53" s="21"/>
      <c r="H53" s="49"/>
      <c r="I53" s="21"/>
      <c r="J53" s="49"/>
      <c r="K53" s="21"/>
      <c r="L53" s="49"/>
      <c r="M53" s="21"/>
      <c r="N53" s="49"/>
      <c r="O53" s="21"/>
    </row>
    <row r="54" spans="1:15" ht="38.25" x14ac:dyDescent="0.2">
      <c r="B54" s="44" t="s">
        <v>392</v>
      </c>
      <c r="C54" s="21"/>
      <c r="D54" s="49"/>
      <c r="E54" s="21"/>
      <c r="F54" s="49"/>
      <c r="G54" s="21"/>
      <c r="H54" s="49"/>
      <c r="I54" s="21"/>
      <c r="J54" s="49"/>
      <c r="K54" s="21"/>
      <c r="L54" s="49"/>
      <c r="M54" s="21"/>
      <c r="N54" s="49"/>
      <c r="O54" s="21"/>
    </row>
    <row r="55" spans="1:15" ht="25.5" x14ac:dyDescent="0.2">
      <c r="B55" s="44" t="s">
        <v>393</v>
      </c>
      <c r="C55" s="21"/>
      <c r="D55" s="49"/>
      <c r="E55" s="21"/>
      <c r="F55" s="49"/>
      <c r="G55" s="21"/>
      <c r="H55" s="49"/>
      <c r="I55" s="21"/>
      <c r="J55" s="49"/>
      <c r="K55" s="21"/>
      <c r="L55" s="49"/>
      <c r="M55" s="21"/>
      <c r="N55" s="49"/>
      <c r="O55" s="25" t="s">
        <v>268</v>
      </c>
    </row>
    <row r="56" spans="1:15" ht="38.25" customHeight="1" x14ac:dyDescent="0.2">
      <c r="B56" s="44" t="s">
        <v>394</v>
      </c>
      <c r="C56" s="21"/>
      <c r="D56" s="49"/>
      <c r="E56" s="21"/>
      <c r="F56" s="49"/>
      <c r="G56" s="21"/>
      <c r="H56" s="49"/>
      <c r="I56" s="21"/>
      <c r="J56" s="49"/>
      <c r="K56" s="21"/>
      <c r="L56" s="49"/>
      <c r="M56" s="21"/>
      <c r="N56" s="49"/>
      <c r="O56" s="21"/>
    </row>
    <row r="57" spans="1:15" ht="25.5" x14ac:dyDescent="0.2">
      <c r="B57" s="44" t="s">
        <v>161</v>
      </c>
      <c r="C57" s="21"/>
      <c r="D57" s="49"/>
      <c r="E57" s="21"/>
      <c r="F57" s="49"/>
      <c r="G57" s="21"/>
      <c r="H57" s="49"/>
      <c r="I57" s="21"/>
      <c r="J57" s="49"/>
      <c r="K57" s="21"/>
      <c r="L57" s="49"/>
      <c r="M57" s="21"/>
      <c r="N57" s="49"/>
      <c r="O57" s="21"/>
    </row>
    <row r="58" spans="1:15" ht="25.5" x14ac:dyDescent="0.2">
      <c r="B58" s="44" t="s">
        <v>160</v>
      </c>
      <c r="C58" s="21"/>
      <c r="D58" s="49"/>
      <c r="E58" s="21"/>
      <c r="F58" s="49"/>
      <c r="G58" s="21"/>
      <c r="H58" s="49"/>
      <c r="I58" s="21"/>
      <c r="J58" s="49"/>
      <c r="K58" s="21"/>
      <c r="L58" s="49"/>
      <c r="M58" s="21"/>
      <c r="N58" s="49"/>
      <c r="O58" s="21"/>
    </row>
    <row r="59" spans="1:15" x14ac:dyDescent="0.2">
      <c r="A59" s="37" t="s">
        <v>163</v>
      </c>
      <c r="C59" s="20"/>
      <c r="D59" s="48">
        <f>SUM(C60:C65)/(COUNTIF(C60:C65,"&gt;0")+0.00000001)</f>
        <v>0</v>
      </c>
      <c r="E59" s="20"/>
      <c r="F59" s="48">
        <f>SUM(E60:E65)/(COUNTIF(E60:E65,"&gt;0")+0.00000001)</f>
        <v>0</v>
      </c>
      <c r="G59" s="20"/>
      <c r="H59" s="48">
        <f>SUM(G60:G65)/(COUNTIF(G60:G65,"&gt;0")+0.00000001)</f>
        <v>0</v>
      </c>
      <c r="I59" s="20"/>
      <c r="J59" s="48">
        <f>SUM(I60:I65)/(COUNTIF(I60:I65,"&gt;0")+0.00000001)</f>
        <v>0</v>
      </c>
      <c r="K59" s="20"/>
      <c r="L59" s="48">
        <f>SUM(K60:K65)/(COUNTIF(K60:K65,"&gt;0")+0.00000001)</f>
        <v>0</v>
      </c>
      <c r="M59" s="20"/>
      <c r="N59" s="48">
        <f>SUM(M60:M65)/(COUNTIF(M60:M65,"&gt;0")+0.00000001)</f>
        <v>0</v>
      </c>
      <c r="O59" s="21"/>
    </row>
    <row r="60" spans="1:15" x14ac:dyDescent="0.2">
      <c r="B60" s="44" t="s">
        <v>162</v>
      </c>
      <c r="C60" s="21"/>
      <c r="D60" s="49"/>
      <c r="E60" s="21"/>
      <c r="F60" s="49"/>
      <c r="G60" s="21"/>
      <c r="H60" s="49"/>
      <c r="I60" s="21"/>
      <c r="J60" s="49"/>
      <c r="K60" s="21"/>
      <c r="L60" s="49"/>
      <c r="M60" s="21"/>
      <c r="N60" s="49"/>
      <c r="O60" s="21"/>
    </row>
    <row r="61" spans="1:15" x14ac:dyDescent="0.2">
      <c r="B61" s="44" t="s">
        <v>164</v>
      </c>
      <c r="C61" s="21"/>
      <c r="D61" s="49"/>
      <c r="E61" s="21"/>
      <c r="F61" s="49"/>
      <c r="G61" s="21"/>
      <c r="H61" s="49"/>
      <c r="I61" s="21"/>
      <c r="J61" s="49"/>
      <c r="K61" s="21"/>
      <c r="L61" s="49"/>
      <c r="M61" s="21"/>
      <c r="N61" s="49"/>
      <c r="O61" s="21"/>
    </row>
    <row r="62" spans="1:15" ht="25.5" x14ac:dyDescent="0.2">
      <c r="B62" s="44" t="s">
        <v>170</v>
      </c>
      <c r="C62" s="21"/>
      <c r="D62" s="49"/>
      <c r="E62" s="21"/>
      <c r="F62" s="49"/>
      <c r="G62" s="21"/>
      <c r="H62" s="49"/>
      <c r="I62" s="21"/>
      <c r="J62" s="49"/>
      <c r="K62" s="21"/>
      <c r="L62" s="49"/>
      <c r="M62" s="21"/>
      <c r="N62" s="49"/>
      <c r="O62" s="21"/>
    </row>
    <row r="63" spans="1:15" x14ac:dyDescent="0.2">
      <c r="B63" s="44" t="s">
        <v>165</v>
      </c>
      <c r="C63" s="21"/>
      <c r="D63" s="49"/>
      <c r="E63" s="21"/>
      <c r="F63" s="49"/>
      <c r="G63" s="21"/>
      <c r="H63" s="49"/>
      <c r="I63" s="21"/>
      <c r="J63" s="49"/>
      <c r="K63" s="21"/>
      <c r="L63" s="49"/>
      <c r="M63" s="21"/>
      <c r="N63" s="49"/>
      <c r="O63" s="21"/>
    </row>
    <row r="64" spans="1:15" ht="25.5" x14ac:dyDescent="0.2">
      <c r="B64" s="44" t="s">
        <v>166</v>
      </c>
      <c r="C64" s="21"/>
      <c r="D64" s="49"/>
      <c r="E64" s="21"/>
      <c r="F64" s="49"/>
      <c r="G64" s="21"/>
      <c r="H64" s="49"/>
      <c r="I64" s="21"/>
      <c r="J64" s="49"/>
      <c r="K64" s="21"/>
      <c r="L64" s="49"/>
      <c r="M64" s="21"/>
      <c r="N64" s="49"/>
      <c r="O64" s="21"/>
    </row>
    <row r="65" spans="1:15" ht="25.5" x14ac:dyDescent="0.2">
      <c r="B65" s="44" t="s">
        <v>395</v>
      </c>
      <c r="C65" s="21"/>
      <c r="D65" s="49"/>
      <c r="E65" s="21"/>
      <c r="F65" s="49"/>
      <c r="G65" s="21"/>
      <c r="H65" s="49"/>
      <c r="I65" s="21"/>
      <c r="J65" s="49"/>
      <c r="K65" s="21"/>
      <c r="L65" s="49"/>
      <c r="M65" s="21"/>
      <c r="N65" s="49"/>
      <c r="O65" s="21"/>
    </row>
    <row r="66" spans="1:15" x14ac:dyDescent="0.2">
      <c r="A66" s="37" t="s">
        <v>167</v>
      </c>
      <c r="C66" s="20"/>
      <c r="D66" s="48">
        <f>SUM(C67:C70)/(COUNTIF(C67:C70,"&gt;0")+0.00000001)</f>
        <v>0</v>
      </c>
      <c r="E66" s="20"/>
      <c r="F66" s="48">
        <f>SUM(E67:E70)/(COUNTIF(E67:E70,"&gt;0")+0.00000001)</f>
        <v>0</v>
      </c>
      <c r="G66" s="20"/>
      <c r="H66" s="48">
        <f>SUM(G67:G70)/(COUNTIF(G67:G70,"&gt;0")+0.00000001)</f>
        <v>0</v>
      </c>
      <c r="I66" s="20"/>
      <c r="J66" s="48">
        <f>SUM(I67:I70)/(COUNTIF(I67:I70,"&gt;0")+0.00000001)</f>
        <v>0</v>
      </c>
      <c r="K66" s="20"/>
      <c r="L66" s="48">
        <f>SUM(K67:K70)/(COUNTIF(K67:K70,"&gt;0")+0.00000001)</f>
        <v>0</v>
      </c>
      <c r="M66" s="20"/>
      <c r="N66" s="48">
        <f>SUM(M67:M70)/(COUNTIF(M67:M70,"&gt;0")+0.00000001)</f>
        <v>0</v>
      </c>
      <c r="O66" s="21"/>
    </row>
    <row r="67" spans="1:15" x14ac:dyDescent="0.2">
      <c r="B67" s="44" t="s">
        <v>168</v>
      </c>
      <c r="C67" s="21"/>
      <c r="D67" s="49"/>
      <c r="E67" s="21"/>
      <c r="F67" s="49"/>
      <c r="G67" s="21"/>
      <c r="H67" s="49"/>
      <c r="I67" s="21"/>
      <c r="J67" s="49"/>
      <c r="K67" s="21"/>
      <c r="L67" s="49"/>
      <c r="M67" s="21"/>
      <c r="N67" s="49"/>
      <c r="O67" s="21"/>
    </row>
    <row r="68" spans="1:15" ht="25.5" x14ac:dyDescent="0.2">
      <c r="B68" s="44" t="s">
        <v>169</v>
      </c>
      <c r="C68" s="21"/>
      <c r="D68" s="49"/>
      <c r="E68" s="21"/>
      <c r="F68" s="49"/>
      <c r="G68" s="21"/>
      <c r="H68" s="49"/>
      <c r="I68" s="21"/>
      <c r="J68" s="49"/>
      <c r="K68" s="21"/>
      <c r="L68" s="49"/>
      <c r="M68" s="21"/>
      <c r="N68" s="49"/>
      <c r="O68" s="21"/>
    </row>
    <row r="69" spans="1:15" ht="25.5" x14ac:dyDescent="0.2">
      <c r="B69" s="44" t="s">
        <v>171</v>
      </c>
      <c r="C69" s="21"/>
      <c r="D69" s="49"/>
      <c r="E69" s="21"/>
      <c r="F69" s="49"/>
      <c r="G69" s="21"/>
      <c r="H69" s="49"/>
      <c r="I69" s="21"/>
      <c r="J69" s="49"/>
      <c r="K69" s="21"/>
      <c r="L69" s="49"/>
      <c r="M69" s="21"/>
      <c r="N69" s="49"/>
      <c r="O69" s="21"/>
    </row>
    <row r="70" spans="1:15" ht="25.5" x14ac:dyDescent="0.2">
      <c r="B70" s="44" t="s">
        <v>396</v>
      </c>
      <c r="C70" s="21"/>
      <c r="D70" s="49"/>
      <c r="E70" s="21"/>
      <c r="F70" s="49"/>
      <c r="G70" s="21"/>
      <c r="H70" s="49"/>
      <c r="I70" s="21"/>
      <c r="J70" s="49"/>
      <c r="K70" s="21"/>
      <c r="L70" s="49"/>
      <c r="M70" s="21"/>
      <c r="N70" s="49"/>
      <c r="O70" s="21"/>
    </row>
    <row r="71" spans="1:15" x14ac:dyDescent="0.2">
      <c r="A71" s="37" t="s">
        <v>172</v>
      </c>
      <c r="C71" s="20"/>
      <c r="D71" s="48">
        <f>SUM(C72:C75)/(COUNTIF(C72:C75,"&gt;0")+0.00000001)</f>
        <v>0</v>
      </c>
      <c r="E71" s="20"/>
      <c r="F71" s="48">
        <f>SUM(E72:E75)/(COUNTIF(E72:E75,"&gt;0")+0.00000001)</f>
        <v>0</v>
      </c>
      <c r="G71" s="20"/>
      <c r="H71" s="48">
        <f>SUM(G72:G75)/(COUNTIF(G72:G75,"&gt;0")+0.00000001)</f>
        <v>0</v>
      </c>
      <c r="I71" s="20"/>
      <c r="J71" s="48">
        <f>SUM(I72:I75)/(COUNTIF(I72:I75,"&gt;0")+0.00000001)</f>
        <v>0</v>
      </c>
      <c r="K71" s="20"/>
      <c r="L71" s="48">
        <f>SUM(K72:K75)/(COUNTIF(K72:K75,"&gt;0")+0.00000001)</f>
        <v>0</v>
      </c>
      <c r="M71" s="20"/>
      <c r="N71" s="48">
        <f>SUM(M72:M75)/(COUNTIF(M72:M75,"&gt;0")+0.00000001)</f>
        <v>0</v>
      </c>
      <c r="O71" s="21"/>
    </row>
    <row r="72" spans="1:15" x14ac:dyDescent="0.2">
      <c r="B72" s="44" t="s">
        <v>173</v>
      </c>
      <c r="C72" s="21"/>
      <c r="D72" s="49"/>
      <c r="E72" s="21"/>
      <c r="F72" s="49"/>
      <c r="G72" s="21"/>
      <c r="H72" s="49"/>
      <c r="I72" s="21"/>
      <c r="J72" s="49"/>
      <c r="K72" s="21"/>
      <c r="L72" s="49"/>
      <c r="M72" s="21"/>
      <c r="N72" s="49"/>
      <c r="O72" s="21"/>
    </row>
    <row r="73" spans="1:15" ht="25.5" x14ac:dyDescent="0.2">
      <c r="B73" s="44" t="s">
        <v>174</v>
      </c>
      <c r="C73" s="21"/>
      <c r="D73" s="49"/>
      <c r="E73" s="21"/>
      <c r="F73" s="49"/>
      <c r="G73" s="21"/>
      <c r="H73" s="49"/>
      <c r="I73" s="21"/>
      <c r="J73" s="49"/>
      <c r="K73" s="21"/>
      <c r="L73" s="49"/>
      <c r="M73" s="21"/>
      <c r="N73" s="49"/>
      <c r="O73" s="21"/>
    </row>
    <row r="74" spans="1:15" x14ac:dyDescent="0.2">
      <c r="B74" s="44" t="s">
        <v>175</v>
      </c>
      <c r="C74" s="21"/>
      <c r="D74" s="49"/>
      <c r="E74" s="21"/>
      <c r="F74" s="49"/>
      <c r="G74" s="21"/>
      <c r="H74" s="49"/>
      <c r="I74" s="21"/>
      <c r="J74" s="49"/>
      <c r="K74" s="21"/>
      <c r="L74" s="49"/>
      <c r="M74" s="21"/>
      <c r="N74" s="49"/>
      <c r="O74" s="21"/>
    </row>
    <row r="75" spans="1:15" ht="25.5" x14ac:dyDescent="0.2">
      <c r="B75" s="44" t="s">
        <v>176</v>
      </c>
      <c r="C75" s="21"/>
      <c r="D75" s="49"/>
      <c r="E75" s="21"/>
      <c r="F75" s="49"/>
      <c r="G75" s="21"/>
      <c r="H75" s="49"/>
      <c r="I75" s="21"/>
      <c r="J75" s="49"/>
      <c r="K75" s="21"/>
      <c r="L75" s="49"/>
      <c r="M75" s="21"/>
      <c r="N75" s="49"/>
      <c r="O75" s="21"/>
    </row>
    <row r="76" spans="1:15" x14ac:dyDescent="0.2">
      <c r="B76" s="55" t="s">
        <v>220</v>
      </c>
      <c r="C76" s="22"/>
      <c r="D76" s="50">
        <f>D46+D52+D59+D66+D71</f>
        <v>0</v>
      </c>
      <c r="E76" s="22"/>
      <c r="F76" s="50">
        <f>F46+F52+F59+F66+F71</f>
        <v>0</v>
      </c>
      <c r="G76" s="22"/>
      <c r="H76" s="50">
        <f>H46+H52+H59+H66+H71</f>
        <v>0</v>
      </c>
      <c r="I76" s="22"/>
      <c r="J76" s="50">
        <f>J46+J52+J59+J66+J71</f>
        <v>0</v>
      </c>
      <c r="K76" s="22"/>
      <c r="L76" s="50">
        <f>L46+L52+L59+L66+L71</f>
        <v>0</v>
      </c>
      <c r="M76" s="22"/>
      <c r="N76" s="50">
        <f>N46+N52+N59+N66+N71</f>
        <v>0</v>
      </c>
      <c r="O76" s="21"/>
    </row>
    <row r="77" spans="1:15" x14ac:dyDescent="0.2">
      <c r="B77" s="55" t="s">
        <v>221</v>
      </c>
      <c r="C77" s="22"/>
      <c r="D77" s="50">
        <f>D76/(COUNTIF(D46:D71,"&gt;0")+0.00000001)</f>
        <v>0</v>
      </c>
      <c r="E77" s="22"/>
      <c r="F77" s="50">
        <f>F76/(COUNTIF(F46:F71,"&gt;0")+0.00000001)</f>
        <v>0</v>
      </c>
      <c r="G77" s="22"/>
      <c r="H77" s="50">
        <f>H76/(COUNTIF(H46:H71,"&gt;0")+0.00000001)</f>
        <v>0</v>
      </c>
      <c r="I77" s="22"/>
      <c r="J77" s="50">
        <f>J76/(COUNTIF(J46:J71,"&gt;0")+0.00000001)</f>
        <v>0</v>
      </c>
      <c r="K77" s="22"/>
      <c r="L77" s="50">
        <f>L76/(COUNTIF(L46:L71,"&gt;0")+0.00000001)</f>
        <v>0</v>
      </c>
      <c r="M77" s="22"/>
      <c r="N77" s="50">
        <f>N76/(COUNTIF(N46:N71,"&gt;0")+0.00000001)</f>
        <v>0</v>
      </c>
      <c r="O77" s="21"/>
    </row>
    <row r="78" spans="1:15" x14ac:dyDescent="0.2">
      <c r="B78" s="55" t="s">
        <v>222</v>
      </c>
      <c r="C78" s="22"/>
      <c r="D78" s="50">
        <f>D77/5*100</f>
        <v>0</v>
      </c>
      <c r="E78" s="22"/>
      <c r="F78" s="50">
        <f>F77/5*100</f>
        <v>0</v>
      </c>
      <c r="G78" s="22"/>
      <c r="H78" s="50">
        <f>H77/5*100</f>
        <v>0</v>
      </c>
      <c r="I78" s="22"/>
      <c r="J78" s="50">
        <f>J77/5*100</f>
        <v>0</v>
      </c>
      <c r="K78" s="22"/>
      <c r="L78" s="50">
        <f>L77/5*100</f>
        <v>0</v>
      </c>
      <c r="M78" s="22"/>
      <c r="N78" s="50">
        <f>N77/5*100</f>
        <v>0</v>
      </c>
      <c r="O78" s="21"/>
    </row>
    <row r="79" spans="1:15" x14ac:dyDescent="0.2">
      <c r="A79" s="41" t="s">
        <v>212</v>
      </c>
      <c r="O79" s="21"/>
    </row>
    <row r="80" spans="1:15" x14ac:dyDescent="0.2">
      <c r="A80" s="42" t="s">
        <v>384</v>
      </c>
      <c r="O80" s="21"/>
    </row>
    <row r="81" spans="1:15" x14ac:dyDescent="0.2">
      <c r="A81" s="42" t="s">
        <v>213</v>
      </c>
      <c r="O81" s="21"/>
    </row>
    <row r="82" spans="1:15" x14ac:dyDescent="0.2">
      <c r="A82" s="42" t="s">
        <v>214</v>
      </c>
      <c r="O82" s="21"/>
    </row>
    <row r="83" spans="1:15" x14ac:dyDescent="0.2">
      <c r="A83" s="42" t="s">
        <v>215</v>
      </c>
      <c r="O83" s="21"/>
    </row>
    <row r="84" spans="1:15" x14ac:dyDescent="0.2">
      <c r="A84" s="42" t="s">
        <v>216</v>
      </c>
      <c r="O84" s="21"/>
    </row>
    <row r="85" spans="1:15" x14ac:dyDescent="0.2">
      <c r="A85" s="42" t="s">
        <v>217</v>
      </c>
      <c r="O85" s="21"/>
    </row>
    <row r="86" spans="1:15" x14ac:dyDescent="0.2">
      <c r="A86" s="54"/>
      <c r="O86" s="21"/>
    </row>
    <row r="87" spans="1:15" x14ac:dyDescent="0.2">
      <c r="O87" s="21"/>
    </row>
    <row r="88" spans="1:15" x14ac:dyDescent="0.2">
      <c r="O88" s="21"/>
    </row>
    <row r="89" spans="1:15" x14ac:dyDescent="0.2">
      <c r="O89" s="21"/>
    </row>
    <row r="90" spans="1:15" x14ac:dyDescent="0.2">
      <c r="O90" s="21"/>
    </row>
    <row r="91" spans="1:15" x14ac:dyDescent="0.2">
      <c r="O91" s="21"/>
    </row>
    <row r="92" spans="1:15" x14ac:dyDescent="0.2">
      <c r="O92" s="21"/>
    </row>
    <row r="93" spans="1:15" x14ac:dyDescent="0.2">
      <c r="O93" s="21"/>
    </row>
    <row r="94" spans="1:15" x14ac:dyDescent="0.2">
      <c r="A94" s="54"/>
      <c r="O94" s="21"/>
    </row>
    <row r="95" spans="1:15" x14ac:dyDescent="0.2">
      <c r="O95" s="21"/>
    </row>
    <row r="96" spans="1:15" x14ac:dyDescent="0.2">
      <c r="O96" s="21"/>
    </row>
    <row r="97" spans="1:15" x14ac:dyDescent="0.2">
      <c r="O97" s="21"/>
    </row>
    <row r="98" spans="1:15" x14ac:dyDescent="0.2">
      <c r="O98" s="21"/>
    </row>
    <row r="99" spans="1:15" x14ac:dyDescent="0.2">
      <c r="O99" s="21"/>
    </row>
    <row r="100" spans="1:15" x14ac:dyDescent="0.2">
      <c r="O100" s="21"/>
    </row>
    <row r="101" spans="1:15" x14ac:dyDescent="0.2">
      <c r="O101" s="21"/>
    </row>
    <row r="102" spans="1:15" x14ac:dyDescent="0.2">
      <c r="O102" s="21"/>
    </row>
    <row r="103" spans="1:15" x14ac:dyDescent="0.2">
      <c r="O103" s="21"/>
    </row>
    <row r="104" spans="1:15" x14ac:dyDescent="0.2">
      <c r="O104" s="21"/>
    </row>
    <row r="105" spans="1:15" x14ac:dyDescent="0.2">
      <c r="O105" s="21"/>
    </row>
    <row r="106" spans="1:15" x14ac:dyDescent="0.2">
      <c r="O106" s="21"/>
    </row>
    <row r="107" spans="1:15" x14ac:dyDescent="0.2">
      <c r="O107" s="21"/>
    </row>
    <row r="108" spans="1:15" x14ac:dyDescent="0.2">
      <c r="O108" s="21"/>
    </row>
    <row r="109" spans="1:15" x14ac:dyDescent="0.2">
      <c r="A109" s="54"/>
      <c r="O109" s="25" t="s">
        <v>268</v>
      </c>
    </row>
    <row r="110" spans="1:15" x14ac:dyDescent="0.2">
      <c r="O110" s="21"/>
    </row>
    <row r="111" spans="1:15" x14ac:dyDescent="0.2">
      <c r="O111" s="21"/>
    </row>
    <row r="112" spans="1:15" x14ac:dyDescent="0.2">
      <c r="O112" s="21"/>
    </row>
    <row r="113" spans="1:15" x14ac:dyDescent="0.2">
      <c r="O113" s="21"/>
    </row>
    <row r="114" spans="1:15" x14ac:dyDescent="0.2">
      <c r="O114" s="21"/>
    </row>
    <row r="115" spans="1:15" x14ac:dyDescent="0.2">
      <c r="O115" s="21"/>
    </row>
    <row r="116" spans="1:15" x14ac:dyDescent="0.2">
      <c r="O116" s="21"/>
    </row>
    <row r="117" spans="1:15" x14ac:dyDescent="0.2">
      <c r="A117" s="54"/>
      <c r="O117" s="21"/>
    </row>
    <row r="118" spans="1:15" x14ac:dyDescent="0.2">
      <c r="O118" s="21"/>
    </row>
    <row r="119" spans="1:15" x14ac:dyDescent="0.2">
      <c r="O119" s="21"/>
    </row>
    <row r="120" spans="1:15" x14ac:dyDescent="0.2">
      <c r="O120" s="21"/>
    </row>
    <row r="121" spans="1:15" x14ac:dyDescent="0.2">
      <c r="O121" s="21"/>
    </row>
    <row r="122" spans="1:15" x14ac:dyDescent="0.2">
      <c r="O122" s="21"/>
    </row>
    <row r="123" spans="1:15" x14ac:dyDescent="0.2">
      <c r="O123" s="21"/>
    </row>
    <row r="124" spans="1:15" x14ac:dyDescent="0.2">
      <c r="O124" s="21"/>
    </row>
    <row r="125" spans="1:15" x14ac:dyDescent="0.2">
      <c r="O125" s="21"/>
    </row>
    <row r="126" spans="1:15" x14ac:dyDescent="0.2">
      <c r="O126" s="21"/>
    </row>
    <row r="127" spans="1:15" x14ac:dyDescent="0.2">
      <c r="O127" s="21"/>
    </row>
    <row r="128" spans="1:15" x14ac:dyDescent="0.2">
      <c r="O128" s="21"/>
    </row>
    <row r="129" spans="1:15" x14ac:dyDescent="0.2">
      <c r="O129" s="21"/>
    </row>
    <row r="130" spans="1:15" x14ac:dyDescent="0.2">
      <c r="O130" s="21"/>
    </row>
    <row r="131" spans="1:15" x14ac:dyDescent="0.2">
      <c r="O131" s="21"/>
    </row>
    <row r="132" spans="1:15" x14ac:dyDescent="0.2">
      <c r="A132" s="54"/>
      <c r="O132" s="21"/>
    </row>
    <row r="133" spans="1:15" x14ac:dyDescent="0.2">
      <c r="O133" s="21"/>
    </row>
    <row r="134" spans="1:15" x14ac:dyDescent="0.2">
      <c r="O134" s="21"/>
    </row>
    <row r="135" spans="1:15" x14ac:dyDescent="0.2">
      <c r="O135" s="21"/>
    </row>
    <row r="136" spans="1:15" x14ac:dyDescent="0.2">
      <c r="O136" s="21"/>
    </row>
    <row r="137" spans="1:15" x14ac:dyDescent="0.2">
      <c r="O137" s="21"/>
    </row>
    <row r="138" spans="1:15" x14ac:dyDescent="0.2">
      <c r="O138" s="21"/>
    </row>
    <row r="139" spans="1:15" x14ac:dyDescent="0.2">
      <c r="O139" s="21"/>
    </row>
    <row r="140" spans="1:15" x14ac:dyDescent="0.2">
      <c r="A140" s="54"/>
      <c r="O140" s="21"/>
    </row>
    <row r="141" spans="1:15" x14ac:dyDescent="0.2">
      <c r="O141" s="21"/>
    </row>
    <row r="142" spans="1:15" x14ac:dyDescent="0.2">
      <c r="O142" s="21"/>
    </row>
    <row r="143" spans="1:15" x14ac:dyDescent="0.2">
      <c r="O143" s="21"/>
    </row>
    <row r="144" spans="1:15" x14ac:dyDescent="0.2">
      <c r="O144" s="21"/>
    </row>
    <row r="145" spans="1:15" x14ac:dyDescent="0.2">
      <c r="O145" s="21"/>
    </row>
    <row r="146" spans="1:15" x14ac:dyDescent="0.2">
      <c r="O146" s="21"/>
    </row>
    <row r="147" spans="1:15" x14ac:dyDescent="0.2">
      <c r="O147" s="21"/>
    </row>
    <row r="148" spans="1:15" x14ac:dyDescent="0.2">
      <c r="O148" s="21"/>
    </row>
    <row r="149" spans="1:15" x14ac:dyDescent="0.2">
      <c r="O149" s="21"/>
    </row>
    <row r="150" spans="1:15" x14ac:dyDescent="0.2">
      <c r="O150" s="21"/>
    </row>
    <row r="151" spans="1:15" x14ac:dyDescent="0.2">
      <c r="O151" s="21"/>
    </row>
    <row r="152" spans="1:15" x14ac:dyDescent="0.2">
      <c r="O152" s="21"/>
    </row>
    <row r="153" spans="1:15" x14ac:dyDescent="0.2">
      <c r="O153" s="21"/>
    </row>
    <row r="155" spans="1:15" x14ac:dyDescent="0.2">
      <c r="A155" s="54"/>
    </row>
    <row r="163" spans="1:1" x14ac:dyDescent="0.2">
      <c r="A163" s="54"/>
    </row>
  </sheetData>
  <sheetProtection algorithmName="SHA-512" hashValue="xtcgAOjD7fC0kkDhgnCONJLXU8fBQRhYxltlsxkPlsj9DmrdCECqGxmqP+Cd9TrQ5b+BZR3B9LOI4FEI6bkWLQ==" saltValue="jKB4pYh7yfSGPUfbg1USmQ==" spinCount="100000" sheet="1" objects="1" scenarios="1"/>
  <phoneticPr fontId="0"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5" width="173.7109375" style="5" customWidth="1"/>
    <col min="16" max="16384" width="9.140625" style="5"/>
  </cols>
  <sheetData>
    <row r="1" spans="1:15" x14ac:dyDescent="0.2">
      <c r="A1" s="54" t="s">
        <v>102</v>
      </c>
      <c r="C1" s="13" t="s">
        <v>469</v>
      </c>
      <c r="D1" s="46"/>
      <c r="E1" s="13" t="s">
        <v>469</v>
      </c>
      <c r="F1" s="46"/>
      <c r="G1" s="13" t="s">
        <v>469</v>
      </c>
      <c r="H1" s="46"/>
      <c r="I1" s="13" t="s">
        <v>469</v>
      </c>
      <c r="J1" s="46"/>
      <c r="K1" s="13" t="s">
        <v>469</v>
      </c>
      <c r="L1" s="46"/>
      <c r="M1" s="13" t="s">
        <v>469</v>
      </c>
      <c r="N1" s="46"/>
      <c r="O1" s="25" t="s">
        <v>268</v>
      </c>
    </row>
    <row r="2" spans="1:15" ht="25.5" x14ac:dyDescent="0.2">
      <c r="C2" s="19" t="s">
        <v>70</v>
      </c>
      <c r="D2" s="47" t="s">
        <v>71</v>
      </c>
      <c r="E2" s="19" t="s">
        <v>70</v>
      </c>
      <c r="F2" s="47" t="s">
        <v>71</v>
      </c>
      <c r="G2" s="19" t="s">
        <v>70</v>
      </c>
      <c r="H2" s="47" t="s">
        <v>71</v>
      </c>
      <c r="I2" s="19" t="s">
        <v>70</v>
      </c>
      <c r="J2" s="47" t="s">
        <v>71</v>
      </c>
      <c r="K2" s="19" t="s">
        <v>70</v>
      </c>
      <c r="L2" s="47" t="s">
        <v>71</v>
      </c>
      <c r="M2" s="19" t="s">
        <v>70</v>
      </c>
      <c r="N2" s="47" t="s">
        <v>71</v>
      </c>
      <c r="O2" s="21"/>
    </row>
    <row r="3" spans="1:15" x14ac:dyDescent="0.2">
      <c r="A3" s="37" t="s">
        <v>124</v>
      </c>
      <c r="C3" s="20"/>
      <c r="D3" s="48">
        <f>SUM(C4:C5)/(COUNTIF(C4:C5,"&gt;0")+0.00000001)</f>
        <v>0</v>
      </c>
      <c r="E3" s="20"/>
      <c r="F3" s="48">
        <f>SUM(E4:E5)/(COUNTIF(E4:E5,"&gt;0")+0.00000001)</f>
        <v>0</v>
      </c>
      <c r="G3" s="20"/>
      <c r="H3" s="48">
        <f>SUM(G4:G5)/(COUNTIF(G4:G5,"&gt;0")+0.00000001)</f>
        <v>0</v>
      </c>
      <c r="I3" s="20"/>
      <c r="J3" s="48">
        <f>SUM(I4:I5)/(COUNTIF(I4:I5,"&gt;0")+0.00000001)</f>
        <v>0</v>
      </c>
      <c r="K3" s="20"/>
      <c r="L3" s="48">
        <f>SUM(K4:K5)/(COUNTIF(K4:K5,"&gt;0")+0.00000001)</f>
        <v>0</v>
      </c>
      <c r="M3" s="20"/>
      <c r="N3" s="48">
        <f>SUM(M4:M5)/(COUNTIF(M4:M5,"&gt;0")+0.00000001)</f>
        <v>0</v>
      </c>
      <c r="O3" s="21"/>
    </row>
    <row r="4" spans="1:15" ht="38.25" x14ac:dyDescent="0.2">
      <c r="B4" s="44" t="s">
        <v>397</v>
      </c>
      <c r="C4" s="21"/>
      <c r="D4" s="49"/>
      <c r="E4" s="21"/>
      <c r="F4" s="49"/>
      <c r="G4" s="21"/>
      <c r="H4" s="49"/>
      <c r="I4" s="21"/>
      <c r="J4" s="49"/>
      <c r="K4" s="21"/>
      <c r="L4" s="49"/>
      <c r="M4" s="21"/>
      <c r="N4" s="49"/>
      <c r="O4" s="21"/>
    </row>
    <row r="5" spans="1:15" ht="38.25" x14ac:dyDescent="0.2">
      <c r="B5" s="44" t="s">
        <v>398</v>
      </c>
      <c r="C5" s="21"/>
      <c r="D5" s="49"/>
      <c r="E5" s="21"/>
      <c r="F5" s="49"/>
      <c r="G5" s="21"/>
      <c r="H5" s="49"/>
      <c r="I5" s="21"/>
      <c r="J5" s="49"/>
      <c r="K5" s="21"/>
      <c r="L5" s="49"/>
      <c r="M5" s="21"/>
      <c r="N5" s="49"/>
      <c r="O5" s="21"/>
    </row>
    <row r="6" spans="1:15" x14ac:dyDescent="0.2">
      <c r="A6" s="37" t="s">
        <v>125</v>
      </c>
      <c r="C6" s="20"/>
      <c r="D6" s="48">
        <f>SUM(C7:C8)/(COUNTIF(C7:C8,"&gt;0")+0.00000001)</f>
        <v>0</v>
      </c>
      <c r="E6" s="20"/>
      <c r="F6" s="48">
        <f>SUM(E7:E8)/(COUNTIF(E7:E8,"&gt;0")+0.00000001)</f>
        <v>0</v>
      </c>
      <c r="G6" s="20"/>
      <c r="H6" s="48">
        <f>SUM(G7:G8)/(COUNTIF(G7:G8,"&gt;0")+0.00000001)</f>
        <v>0</v>
      </c>
      <c r="I6" s="20"/>
      <c r="J6" s="48">
        <f>SUM(I7:I8)/(COUNTIF(I7:I8,"&gt;0")+0.00000001)</f>
        <v>0</v>
      </c>
      <c r="K6" s="20"/>
      <c r="L6" s="48">
        <f>SUM(K7:K8)/(COUNTIF(K7:K8,"&gt;0")+0.00000001)</f>
        <v>0</v>
      </c>
      <c r="M6" s="20"/>
      <c r="N6" s="48">
        <f>SUM(M7:M8)/(COUNTIF(M7:M8,"&gt;0")+0.00000001)</f>
        <v>0</v>
      </c>
      <c r="O6" s="21"/>
    </row>
    <row r="7" spans="1:15" ht="38.25" x14ac:dyDescent="0.2">
      <c r="B7" s="44" t="s">
        <v>399</v>
      </c>
      <c r="C7" s="21"/>
      <c r="D7" s="49"/>
      <c r="E7" s="21"/>
      <c r="F7" s="49"/>
      <c r="G7" s="21"/>
      <c r="H7" s="49"/>
      <c r="I7" s="21"/>
      <c r="J7" s="49"/>
      <c r="K7" s="21"/>
      <c r="L7" s="49"/>
      <c r="M7" s="21"/>
      <c r="N7" s="49"/>
      <c r="O7" s="21"/>
    </row>
    <row r="8" spans="1:15" ht="38.25" x14ac:dyDescent="0.2">
      <c r="B8" s="44" t="s">
        <v>400</v>
      </c>
      <c r="C8" s="21"/>
      <c r="D8" s="49"/>
      <c r="E8" s="21"/>
      <c r="F8" s="49"/>
      <c r="G8" s="21"/>
      <c r="H8" s="49"/>
      <c r="I8" s="21"/>
      <c r="J8" s="49"/>
      <c r="K8" s="21"/>
      <c r="L8" s="49"/>
      <c r="M8" s="21"/>
      <c r="N8" s="49"/>
      <c r="O8" s="21"/>
    </row>
    <row r="9" spans="1:15" x14ac:dyDescent="0.2">
      <c r="A9" s="37" t="s">
        <v>126</v>
      </c>
      <c r="C9" s="20"/>
      <c r="D9" s="48">
        <f>SUM(C10:C14)/(COUNTIF(C10:C14,"&gt;0")+0.00000001)</f>
        <v>0</v>
      </c>
      <c r="E9" s="20"/>
      <c r="F9" s="48">
        <f>SUM(E10:E14)/(COUNTIF(E10:E14,"&gt;0")+0.00000001)</f>
        <v>0</v>
      </c>
      <c r="G9" s="20"/>
      <c r="H9" s="48">
        <f>SUM(G10:G14)/(COUNTIF(G10:G14,"&gt;0")+0.00000001)</f>
        <v>0</v>
      </c>
      <c r="I9" s="20"/>
      <c r="J9" s="48">
        <f>SUM(I10:I14)/(COUNTIF(I10:I14,"&gt;0")+0.00000001)</f>
        <v>0</v>
      </c>
      <c r="K9" s="20"/>
      <c r="L9" s="48">
        <f>SUM(K10:K14)/(COUNTIF(K10:K14,"&gt;0")+0.00000001)</f>
        <v>0</v>
      </c>
      <c r="M9" s="20"/>
      <c r="N9" s="48">
        <f>SUM(M10:M14)/(COUNTIF(M10:M14,"&gt;0")+0.00000001)</f>
        <v>0</v>
      </c>
      <c r="O9" s="21"/>
    </row>
    <row r="10" spans="1:15" x14ac:dyDescent="0.2">
      <c r="B10" s="44" t="s">
        <v>127</v>
      </c>
      <c r="C10" s="21"/>
      <c r="D10" s="49"/>
      <c r="E10" s="21"/>
      <c r="F10" s="49"/>
      <c r="G10" s="21"/>
      <c r="H10" s="49"/>
      <c r="I10" s="21"/>
      <c r="J10" s="49"/>
      <c r="K10" s="21"/>
      <c r="L10" s="49"/>
      <c r="M10" s="21"/>
      <c r="N10" s="49"/>
      <c r="O10" s="21"/>
    </row>
    <row r="11" spans="1:15" x14ac:dyDescent="0.2">
      <c r="B11" s="44" t="s">
        <v>403</v>
      </c>
      <c r="C11" s="21"/>
      <c r="D11" s="49"/>
      <c r="E11" s="21"/>
      <c r="F11" s="49"/>
      <c r="G11" s="21"/>
      <c r="H11" s="49"/>
      <c r="I11" s="21"/>
      <c r="J11" s="49"/>
      <c r="K11" s="21"/>
      <c r="L11" s="49"/>
      <c r="M11" s="21"/>
      <c r="N11" s="49"/>
      <c r="O11" s="21"/>
    </row>
    <row r="12" spans="1:15" ht="38.25" x14ac:dyDescent="0.2">
      <c r="B12" s="44" t="s">
        <v>401</v>
      </c>
      <c r="C12" s="21"/>
      <c r="D12" s="49"/>
      <c r="E12" s="21"/>
      <c r="F12" s="49"/>
      <c r="G12" s="21"/>
      <c r="H12" s="49"/>
      <c r="I12" s="21"/>
      <c r="J12" s="49"/>
      <c r="K12" s="21"/>
      <c r="L12" s="49"/>
      <c r="M12" s="21"/>
      <c r="N12" s="49"/>
      <c r="O12" s="21"/>
    </row>
    <row r="13" spans="1:15" ht="38.25" x14ac:dyDescent="0.2">
      <c r="B13" s="44" t="s">
        <v>402</v>
      </c>
      <c r="C13" s="21"/>
      <c r="D13" s="49"/>
      <c r="E13" s="21"/>
      <c r="F13" s="49"/>
      <c r="G13" s="21"/>
      <c r="H13" s="49"/>
      <c r="I13" s="21"/>
      <c r="J13" s="49"/>
      <c r="K13" s="21"/>
      <c r="L13" s="49"/>
      <c r="M13" s="21"/>
      <c r="N13" s="49"/>
      <c r="O13" s="21"/>
    </row>
    <row r="14" spans="1:15" ht="90.75" customHeight="1" x14ac:dyDescent="0.2">
      <c r="B14" s="44" t="s">
        <v>404</v>
      </c>
      <c r="C14" s="21"/>
      <c r="D14" s="49"/>
      <c r="E14" s="21"/>
      <c r="F14" s="49"/>
      <c r="G14" s="21"/>
      <c r="H14" s="49"/>
      <c r="I14" s="21"/>
      <c r="J14" s="49"/>
      <c r="K14" s="21"/>
      <c r="L14" s="49"/>
      <c r="M14" s="21"/>
      <c r="N14" s="49"/>
      <c r="O14" s="21"/>
    </row>
    <row r="15" spans="1:15" x14ac:dyDescent="0.2">
      <c r="A15" s="37" t="s">
        <v>405</v>
      </c>
      <c r="B15" s="38"/>
      <c r="C15" s="20"/>
      <c r="D15" s="48">
        <f>SUM(C16:C22)/(COUNTIF(C16:C22,"&gt;0")+0.00000001)</f>
        <v>0</v>
      </c>
      <c r="E15" s="20"/>
      <c r="F15" s="48">
        <f>SUM(E16:E22)/(COUNTIF(E16:E22,"&gt;0")+0.00000001)</f>
        <v>0</v>
      </c>
      <c r="G15" s="20"/>
      <c r="H15" s="48">
        <f>SUM(G16:G22)/(COUNTIF(G16:G22,"&gt;0")+0.00000001)</f>
        <v>0</v>
      </c>
      <c r="I15" s="20"/>
      <c r="J15" s="48">
        <f>SUM(I16:I22)/(COUNTIF(I16:I22,"&gt;0")+0.00000001)</f>
        <v>0</v>
      </c>
      <c r="K15" s="20"/>
      <c r="L15" s="48">
        <f>SUM(K16:K22)/(COUNTIF(K16:K22,"&gt;0")+0.00000001)</f>
        <v>0</v>
      </c>
      <c r="M15" s="20"/>
      <c r="N15" s="48">
        <f>SUM(M16:M22)/(COUNTIF(M16:M22,"&gt;0")+0.00000001)</f>
        <v>0</v>
      </c>
      <c r="O15" s="21"/>
    </row>
    <row r="16" spans="1:15" x14ac:dyDescent="0.2">
      <c r="B16" s="38" t="s">
        <v>128</v>
      </c>
      <c r="C16" s="21"/>
      <c r="D16" s="49"/>
      <c r="E16" s="21"/>
      <c r="F16" s="49"/>
      <c r="G16" s="21"/>
      <c r="H16" s="49"/>
      <c r="I16" s="21"/>
      <c r="J16" s="49"/>
      <c r="K16" s="21"/>
      <c r="L16" s="49"/>
      <c r="M16" s="21"/>
      <c r="N16" s="49"/>
      <c r="O16" s="21"/>
    </row>
    <row r="17" spans="1:15" x14ac:dyDescent="0.2">
      <c r="B17" s="38" t="s">
        <v>406</v>
      </c>
      <c r="C17" s="21"/>
      <c r="D17" s="49"/>
      <c r="E17" s="21"/>
      <c r="F17" s="49"/>
      <c r="G17" s="21"/>
      <c r="H17" s="49"/>
      <c r="I17" s="21"/>
      <c r="J17" s="49"/>
      <c r="K17" s="21"/>
      <c r="L17" s="49"/>
      <c r="M17" s="21"/>
      <c r="N17" s="49"/>
      <c r="O17" s="21"/>
    </row>
    <row r="18" spans="1:15" x14ac:dyDescent="0.2">
      <c r="B18" s="38" t="s">
        <v>407</v>
      </c>
      <c r="C18" s="21"/>
      <c r="D18" s="49"/>
      <c r="E18" s="21"/>
      <c r="F18" s="49"/>
      <c r="G18" s="21"/>
      <c r="H18" s="49"/>
      <c r="I18" s="21"/>
      <c r="J18" s="49"/>
      <c r="K18" s="21"/>
      <c r="L18" s="49"/>
      <c r="M18" s="21"/>
      <c r="N18" s="49"/>
      <c r="O18" s="21"/>
    </row>
    <row r="19" spans="1:15" x14ac:dyDescent="0.2">
      <c r="B19" s="38" t="s">
        <v>408</v>
      </c>
      <c r="C19" s="21"/>
      <c r="D19" s="49"/>
      <c r="E19" s="21"/>
      <c r="F19" s="49"/>
      <c r="G19" s="21"/>
      <c r="H19" s="49"/>
      <c r="I19" s="21"/>
      <c r="J19" s="49"/>
      <c r="K19" s="21"/>
      <c r="L19" s="49"/>
      <c r="M19" s="21"/>
      <c r="N19" s="49"/>
      <c r="O19" s="21"/>
    </row>
    <row r="20" spans="1:15" ht="25.5" x14ac:dyDescent="0.2">
      <c r="B20" s="38" t="s">
        <v>409</v>
      </c>
      <c r="C20" s="21"/>
      <c r="D20" s="49"/>
      <c r="E20" s="21"/>
      <c r="F20" s="49"/>
      <c r="G20" s="21"/>
      <c r="H20" s="49"/>
      <c r="I20" s="21"/>
      <c r="J20" s="49"/>
      <c r="K20" s="21"/>
      <c r="L20" s="49"/>
      <c r="M20" s="21"/>
      <c r="N20" s="49"/>
      <c r="O20" s="21"/>
    </row>
    <row r="21" spans="1:15" ht="102" x14ac:dyDescent="0.2">
      <c r="B21" s="38" t="s">
        <v>410</v>
      </c>
      <c r="C21" s="21"/>
      <c r="D21" s="49"/>
      <c r="E21" s="21"/>
      <c r="F21" s="49"/>
      <c r="G21" s="21"/>
      <c r="H21" s="49"/>
      <c r="I21" s="21"/>
      <c r="J21" s="49"/>
      <c r="K21" s="21"/>
      <c r="L21" s="49"/>
      <c r="M21" s="21"/>
      <c r="N21" s="49"/>
      <c r="O21" s="21"/>
    </row>
    <row r="22" spans="1:15" ht="76.5" x14ac:dyDescent="0.2">
      <c r="B22" s="38" t="s">
        <v>411</v>
      </c>
      <c r="C22" s="21"/>
      <c r="D22" s="49"/>
      <c r="E22" s="21"/>
      <c r="F22" s="49"/>
      <c r="G22" s="21"/>
      <c r="H22" s="49"/>
      <c r="I22" s="21"/>
      <c r="J22" s="49"/>
      <c r="K22" s="21"/>
      <c r="L22" s="49"/>
      <c r="M22" s="21"/>
      <c r="N22" s="49"/>
      <c r="O22" s="21"/>
    </row>
    <row r="23" spans="1:15" x14ac:dyDescent="0.2">
      <c r="A23" s="37" t="s">
        <v>412</v>
      </c>
      <c r="B23" s="38"/>
      <c r="C23" s="20"/>
      <c r="D23" s="48">
        <f>SUM(C24:C34)/(COUNTIF(C24:C34,"&gt;0")+0.00000001)</f>
        <v>0</v>
      </c>
      <c r="E23" s="20"/>
      <c r="F23" s="48">
        <f>SUM(E24:E34)/(COUNTIF(E24:E34,"&gt;0")+0.00000001)</f>
        <v>0</v>
      </c>
      <c r="G23" s="20"/>
      <c r="H23" s="48">
        <f>SUM(G24:G34)/(COUNTIF(G24:G34,"&gt;0")+0.00000001)</f>
        <v>0</v>
      </c>
      <c r="I23" s="20"/>
      <c r="J23" s="48">
        <f>SUM(I24:I34)/(COUNTIF(I24:I34,"&gt;0")+0.00000001)</f>
        <v>0</v>
      </c>
      <c r="K23" s="20"/>
      <c r="L23" s="48">
        <f>SUM(K24:K34)/(COUNTIF(K24:K34,"&gt;0")+0.00000001)</f>
        <v>0</v>
      </c>
      <c r="M23" s="20"/>
      <c r="N23" s="48">
        <f>SUM(M24:M34)/(COUNTIF(M24:M34,"&gt;0")+0.00000001)</f>
        <v>0</v>
      </c>
      <c r="O23" s="21"/>
    </row>
    <row r="24" spans="1:15" x14ac:dyDescent="0.2">
      <c r="B24" s="38" t="s">
        <v>138</v>
      </c>
      <c r="C24" s="21"/>
      <c r="D24" s="49"/>
      <c r="E24" s="21"/>
      <c r="F24" s="49"/>
      <c r="G24" s="21"/>
      <c r="H24" s="49"/>
      <c r="I24" s="21"/>
      <c r="J24" s="49"/>
      <c r="K24" s="21"/>
      <c r="L24" s="49"/>
      <c r="M24" s="21"/>
      <c r="N24" s="49"/>
      <c r="O24" s="21"/>
    </row>
    <row r="25" spans="1:15" ht="38.25" x14ac:dyDescent="0.2">
      <c r="B25" s="38" t="s">
        <v>413</v>
      </c>
      <c r="C25" s="21"/>
      <c r="D25" s="49"/>
      <c r="E25" s="21"/>
      <c r="F25" s="49"/>
      <c r="G25" s="21"/>
      <c r="H25" s="49"/>
      <c r="I25" s="21"/>
      <c r="J25" s="49"/>
      <c r="K25" s="21"/>
      <c r="L25" s="49"/>
      <c r="M25" s="21"/>
      <c r="N25" s="49"/>
      <c r="O25" s="21"/>
    </row>
    <row r="26" spans="1:15" ht="25.5" x14ac:dyDescent="0.2">
      <c r="B26" s="38" t="s">
        <v>139</v>
      </c>
      <c r="C26" s="21"/>
      <c r="D26" s="49"/>
      <c r="E26" s="21"/>
      <c r="F26" s="49"/>
      <c r="G26" s="21"/>
      <c r="H26" s="49"/>
      <c r="I26" s="21"/>
      <c r="J26" s="49"/>
      <c r="K26" s="21"/>
      <c r="L26" s="49"/>
      <c r="M26" s="21"/>
      <c r="N26" s="49"/>
      <c r="O26" s="21"/>
    </row>
    <row r="27" spans="1:15" x14ac:dyDescent="0.2">
      <c r="B27" s="38" t="s">
        <v>414</v>
      </c>
      <c r="C27" s="21"/>
      <c r="D27" s="49"/>
      <c r="E27" s="21"/>
      <c r="F27" s="49"/>
      <c r="G27" s="21"/>
      <c r="H27" s="49"/>
      <c r="I27" s="21"/>
      <c r="J27" s="49"/>
      <c r="K27" s="21"/>
      <c r="L27" s="49"/>
      <c r="M27" s="21"/>
      <c r="N27" s="49"/>
      <c r="O27" s="21"/>
    </row>
    <row r="28" spans="1:15" x14ac:dyDescent="0.2">
      <c r="B28" s="38" t="s">
        <v>140</v>
      </c>
      <c r="C28" s="21"/>
      <c r="D28" s="49"/>
      <c r="E28" s="21"/>
      <c r="F28" s="49"/>
      <c r="G28" s="21"/>
      <c r="H28" s="49"/>
      <c r="I28" s="21"/>
      <c r="J28" s="49"/>
      <c r="K28" s="21"/>
      <c r="L28" s="49"/>
      <c r="M28" s="21"/>
      <c r="N28" s="49"/>
      <c r="O28" s="21"/>
    </row>
    <row r="29" spans="1:15" x14ac:dyDescent="0.2">
      <c r="B29" s="38" t="s">
        <v>141</v>
      </c>
      <c r="C29" s="21"/>
      <c r="D29" s="49"/>
      <c r="E29" s="21"/>
      <c r="F29" s="49"/>
      <c r="G29" s="21"/>
      <c r="H29" s="49"/>
      <c r="I29" s="21"/>
      <c r="J29" s="49"/>
      <c r="K29" s="21"/>
      <c r="L29" s="49"/>
      <c r="M29" s="21"/>
      <c r="N29" s="49"/>
      <c r="O29" s="21"/>
    </row>
    <row r="30" spans="1:15" ht="25.5" x14ac:dyDescent="0.2">
      <c r="B30" s="38" t="s">
        <v>415</v>
      </c>
      <c r="C30" s="21"/>
      <c r="D30" s="49"/>
      <c r="E30" s="21"/>
      <c r="F30" s="49"/>
      <c r="G30" s="21"/>
      <c r="H30" s="49"/>
      <c r="I30" s="21"/>
      <c r="J30" s="49"/>
      <c r="K30" s="21"/>
      <c r="L30" s="49"/>
      <c r="M30" s="21"/>
      <c r="N30" s="49"/>
      <c r="O30" s="21"/>
    </row>
    <row r="31" spans="1:15" x14ac:dyDescent="0.2">
      <c r="B31" s="38" t="s">
        <v>142</v>
      </c>
      <c r="C31" s="21"/>
      <c r="D31" s="49"/>
      <c r="E31" s="21"/>
      <c r="F31" s="49"/>
      <c r="G31" s="21"/>
      <c r="H31" s="49"/>
      <c r="I31" s="21"/>
      <c r="J31" s="49"/>
      <c r="K31" s="21"/>
      <c r="L31" s="49"/>
      <c r="M31" s="21"/>
      <c r="N31" s="49"/>
      <c r="O31" s="21"/>
    </row>
    <row r="32" spans="1:15" ht="25.5" x14ac:dyDescent="0.2">
      <c r="B32" s="38" t="s">
        <v>416</v>
      </c>
      <c r="C32" s="21"/>
      <c r="D32" s="49"/>
      <c r="E32" s="21"/>
      <c r="F32" s="49"/>
      <c r="G32" s="21"/>
      <c r="H32" s="49"/>
      <c r="I32" s="21"/>
      <c r="J32" s="49"/>
      <c r="K32" s="21"/>
      <c r="L32" s="49"/>
      <c r="M32" s="21"/>
      <c r="N32" s="49"/>
      <c r="O32" s="21"/>
    </row>
    <row r="33" spans="1:15" ht="38.25" x14ac:dyDescent="0.2">
      <c r="B33" s="38" t="s">
        <v>417</v>
      </c>
      <c r="C33" s="21"/>
      <c r="D33" s="49"/>
      <c r="E33" s="21"/>
      <c r="F33" s="49"/>
      <c r="G33" s="21"/>
      <c r="H33" s="49"/>
      <c r="I33" s="21"/>
      <c r="J33" s="49"/>
      <c r="K33" s="21"/>
      <c r="L33" s="49"/>
      <c r="M33" s="21"/>
      <c r="N33" s="49"/>
      <c r="O33" s="21"/>
    </row>
    <row r="34" spans="1:15" x14ac:dyDescent="0.2">
      <c r="B34" s="38" t="s">
        <v>143</v>
      </c>
      <c r="C34" s="21"/>
      <c r="D34" s="49"/>
      <c r="E34" s="21"/>
      <c r="F34" s="49"/>
      <c r="G34" s="21"/>
      <c r="H34" s="49"/>
      <c r="I34" s="21"/>
      <c r="J34" s="49"/>
      <c r="K34" s="21"/>
      <c r="L34" s="49"/>
      <c r="M34" s="21"/>
      <c r="N34" s="49"/>
      <c r="O34" s="21"/>
    </row>
    <row r="35" spans="1:15" x14ac:dyDescent="0.2">
      <c r="A35" s="37" t="s">
        <v>129</v>
      </c>
      <c r="C35" s="20"/>
      <c r="D35" s="48">
        <f>SUM(C36:C43)/(COUNTIF(C36:C43,"&gt;0")+0.00000001)</f>
        <v>0</v>
      </c>
      <c r="E35" s="20"/>
      <c r="F35" s="48">
        <f>SUM(E36:E43)/(COUNTIF(E36:E43,"&gt;0")+0.00000001)</f>
        <v>0</v>
      </c>
      <c r="G35" s="20"/>
      <c r="H35" s="48">
        <f>SUM(G36:G43)/(COUNTIF(G36:G43,"&gt;0")+0.00000001)</f>
        <v>0</v>
      </c>
      <c r="I35" s="20"/>
      <c r="J35" s="48">
        <f>SUM(I36:I43)/(COUNTIF(I36:I43,"&gt;0")+0.00000001)</f>
        <v>0</v>
      </c>
      <c r="K35" s="20"/>
      <c r="L35" s="48">
        <f>SUM(K36:K43)/(COUNTIF(K36:K43,"&gt;0")+0.00000001)</f>
        <v>0</v>
      </c>
      <c r="M35" s="20"/>
      <c r="N35" s="48">
        <f>SUM(M36:M43)/(COUNTIF(M36:M43,"&gt;0")+0.00000001)</f>
        <v>0</v>
      </c>
      <c r="O35" s="21"/>
    </row>
    <row r="36" spans="1:15" x14ac:dyDescent="0.2">
      <c r="B36" s="44" t="s">
        <v>130</v>
      </c>
      <c r="C36" s="21"/>
      <c r="D36" s="49"/>
      <c r="E36" s="21"/>
      <c r="F36" s="49"/>
      <c r="G36" s="21"/>
      <c r="H36" s="49"/>
      <c r="I36" s="21"/>
      <c r="J36" s="49"/>
      <c r="K36" s="21"/>
      <c r="L36" s="49"/>
      <c r="M36" s="21"/>
      <c r="N36" s="49"/>
      <c r="O36" s="21"/>
    </row>
    <row r="37" spans="1:15" ht="12.75" customHeight="1" x14ac:dyDescent="0.2">
      <c r="B37" s="44" t="s">
        <v>131</v>
      </c>
      <c r="C37" s="21"/>
      <c r="D37" s="49"/>
      <c r="E37" s="21"/>
      <c r="F37" s="49"/>
      <c r="G37" s="21"/>
      <c r="H37" s="49"/>
      <c r="I37" s="21"/>
      <c r="J37" s="49"/>
      <c r="K37" s="21"/>
      <c r="L37" s="49"/>
      <c r="M37" s="21"/>
      <c r="N37" s="49"/>
      <c r="O37" s="21"/>
    </row>
    <row r="38" spans="1:15" x14ac:dyDescent="0.2">
      <c r="B38" s="44" t="s">
        <v>132</v>
      </c>
      <c r="C38" s="21"/>
      <c r="D38" s="49"/>
      <c r="E38" s="21"/>
      <c r="F38" s="49"/>
      <c r="G38" s="21"/>
      <c r="H38" s="49"/>
      <c r="I38" s="21"/>
      <c r="J38" s="49"/>
      <c r="K38" s="21"/>
      <c r="L38" s="49"/>
      <c r="M38" s="21"/>
      <c r="N38" s="49"/>
      <c r="O38" s="21"/>
    </row>
    <row r="39" spans="1:15" ht="25.5" x14ac:dyDescent="0.2">
      <c r="B39" s="44" t="s">
        <v>133</v>
      </c>
      <c r="C39" s="21"/>
      <c r="D39" s="49"/>
      <c r="E39" s="21"/>
      <c r="F39" s="49"/>
      <c r="G39" s="21"/>
      <c r="H39" s="49"/>
      <c r="I39" s="21"/>
      <c r="J39" s="49"/>
      <c r="K39" s="21"/>
      <c r="L39" s="49"/>
      <c r="M39" s="21"/>
      <c r="N39" s="49"/>
      <c r="O39" s="21"/>
    </row>
    <row r="40" spans="1:15" ht="25.5" x14ac:dyDescent="0.2">
      <c r="B40" s="44" t="s">
        <v>134</v>
      </c>
      <c r="C40" s="21"/>
      <c r="D40" s="49"/>
      <c r="E40" s="21"/>
      <c r="F40" s="49"/>
      <c r="G40" s="21"/>
      <c r="H40" s="49"/>
      <c r="I40" s="21"/>
      <c r="J40" s="49"/>
      <c r="K40" s="21"/>
      <c r="L40" s="49"/>
      <c r="M40" s="21"/>
      <c r="N40" s="49"/>
      <c r="O40" s="21"/>
    </row>
    <row r="41" spans="1:15" ht="12.75" customHeight="1" x14ac:dyDescent="0.2">
      <c r="B41" s="44" t="s">
        <v>135</v>
      </c>
      <c r="C41" s="21"/>
      <c r="D41" s="49"/>
      <c r="E41" s="21"/>
      <c r="F41" s="49"/>
      <c r="G41" s="21"/>
      <c r="H41" s="49"/>
      <c r="I41" s="21"/>
      <c r="J41" s="49"/>
      <c r="K41" s="21"/>
      <c r="L41" s="49"/>
      <c r="M41" s="21"/>
      <c r="N41" s="49"/>
      <c r="O41" s="21"/>
    </row>
    <row r="42" spans="1:15" x14ac:dyDescent="0.2">
      <c r="B42" s="44" t="s">
        <v>136</v>
      </c>
      <c r="C42" s="21"/>
      <c r="D42" s="49"/>
      <c r="E42" s="21"/>
      <c r="F42" s="49"/>
      <c r="G42" s="21"/>
      <c r="H42" s="49"/>
      <c r="I42" s="21"/>
      <c r="J42" s="49"/>
      <c r="K42" s="21"/>
      <c r="L42" s="49"/>
      <c r="M42" s="21"/>
      <c r="N42" s="49"/>
      <c r="O42" s="21"/>
    </row>
    <row r="43" spans="1:15" x14ac:dyDescent="0.2">
      <c r="B43" s="44" t="s">
        <v>137</v>
      </c>
      <c r="C43" s="21"/>
      <c r="D43" s="49"/>
      <c r="E43" s="21"/>
      <c r="F43" s="49"/>
      <c r="G43" s="21"/>
      <c r="H43" s="49"/>
      <c r="I43" s="21"/>
      <c r="J43" s="49"/>
      <c r="K43" s="21"/>
      <c r="L43" s="49"/>
      <c r="M43" s="21"/>
      <c r="N43" s="49"/>
      <c r="O43" s="21"/>
    </row>
    <row r="44" spans="1:15" x14ac:dyDescent="0.2">
      <c r="A44" s="37" t="s">
        <v>467</v>
      </c>
      <c r="C44" s="20"/>
      <c r="D44" s="48">
        <f>SUM(C45:C53)/(COUNTIF(C45:C53,"&gt;0")+0.00000001)</f>
        <v>0</v>
      </c>
      <c r="E44" s="20"/>
      <c r="F44" s="48">
        <f>SUM(E45:E53)/(COUNTIF(E45:E53,"&gt;0")+0.00000001)</f>
        <v>0</v>
      </c>
      <c r="G44" s="20"/>
      <c r="H44" s="48">
        <f>SUM(G45:G53)/(COUNTIF(G45:G53,"&gt;0")+0.00000001)</f>
        <v>0</v>
      </c>
      <c r="I44" s="20"/>
      <c r="J44" s="48">
        <f>SUM(I45:I53)/(COUNTIF(I45:I53,"&gt;0")+0.00000001)</f>
        <v>0</v>
      </c>
      <c r="K44" s="20"/>
      <c r="L44" s="48">
        <f>SUM(K45:K53)/(COUNTIF(K45:K53,"&gt;0")+0.00000001)</f>
        <v>0</v>
      </c>
      <c r="M44" s="20"/>
      <c r="N44" s="48">
        <f>SUM(M45:M53)/(COUNTIF(M45:M53,"&gt;0")+0.00000001)</f>
        <v>0</v>
      </c>
      <c r="O44" s="21"/>
    </row>
    <row r="45" spans="1:15" x14ac:dyDescent="0.2">
      <c r="B45" s="44" t="s">
        <v>144</v>
      </c>
      <c r="C45" s="21"/>
      <c r="D45" s="49"/>
      <c r="E45" s="21"/>
      <c r="F45" s="49"/>
      <c r="G45" s="21"/>
      <c r="H45" s="49"/>
      <c r="I45" s="21"/>
      <c r="J45" s="49"/>
      <c r="K45" s="21"/>
      <c r="L45" s="49"/>
      <c r="M45" s="21"/>
      <c r="N45" s="49"/>
      <c r="O45" s="21"/>
    </row>
    <row r="46" spans="1:15" ht="38.25" x14ac:dyDescent="0.2">
      <c r="B46" s="44" t="s">
        <v>418</v>
      </c>
      <c r="C46" s="21"/>
      <c r="D46" s="49"/>
      <c r="E46" s="21"/>
      <c r="F46" s="49"/>
      <c r="G46" s="21"/>
      <c r="H46" s="49"/>
      <c r="I46" s="21"/>
      <c r="J46" s="49"/>
      <c r="K46" s="21"/>
      <c r="L46" s="49"/>
      <c r="M46" s="21"/>
      <c r="N46" s="49"/>
      <c r="O46" s="21"/>
    </row>
    <row r="47" spans="1:15" x14ac:dyDescent="0.2">
      <c r="B47" s="44" t="s">
        <v>145</v>
      </c>
      <c r="C47" s="21"/>
      <c r="D47" s="49"/>
      <c r="E47" s="21"/>
      <c r="F47" s="49"/>
      <c r="G47" s="21"/>
      <c r="H47" s="49"/>
      <c r="I47" s="21"/>
      <c r="J47" s="49"/>
      <c r="K47" s="21"/>
      <c r="L47" s="49"/>
      <c r="M47" s="21"/>
      <c r="N47" s="49"/>
      <c r="O47" s="21"/>
    </row>
    <row r="48" spans="1:15" x14ac:dyDescent="0.2">
      <c r="B48" s="44" t="s">
        <v>146</v>
      </c>
      <c r="C48" s="21"/>
      <c r="D48" s="49"/>
      <c r="E48" s="21"/>
      <c r="F48" s="49"/>
      <c r="G48" s="21"/>
      <c r="H48" s="49"/>
      <c r="I48" s="21"/>
      <c r="J48" s="49"/>
      <c r="K48" s="21"/>
      <c r="L48" s="49"/>
      <c r="M48" s="21"/>
      <c r="N48" s="49"/>
      <c r="O48" s="21"/>
    </row>
    <row r="49" spans="1:15" x14ac:dyDescent="0.2">
      <c r="B49" s="44" t="s">
        <v>147</v>
      </c>
      <c r="C49" s="21"/>
      <c r="D49" s="49"/>
      <c r="E49" s="21"/>
      <c r="F49" s="49"/>
      <c r="G49" s="21"/>
      <c r="H49" s="49"/>
      <c r="I49" s="21"/>
      <c r="J49" s="49"/>
      <c r="K49" s="21"/>
      <c r="L49" s="49"/>
      <c r="M49" s="21"/>
      <c r="N49" s="49"/>
      <c r="O49" s="21"/>
    </row>
    <row r="50" spans="1:15" x14ac:dyDescent="0.2">
      <c r="B50" s="44" t="s">
        <v>148</v>
      </c>
      <c r="C50" s="21"/>
      <c r="D50" s="49"/>
      <c r="E50" s="21"/>
      <c r="F50" s="49"/>
      <c r="G50" s="21"/>
      <c r="H50" s="49"/>
      <c r="I50" s="21"/>
      <c r="J50" s="49"/>
      <c r="K50" s="21"/>
      <c r="L50" s="49"/>
      <c r="M50" s="21"/>
      <c r="N50" s="49"/>
      <c r="O50" s="21"/>
    </row>
    <row r="51" spans="1:15" x14ac:dyDescent="0.2">
      <c r="B51" s="44" t="s">
        <v>149</v>
      </c>
      <c r="C51" s="21"/>
      <c r="D51" s="49"/>
      <c r="E51" s="21"/>
      <c r="F51" s="49"/>
      <c r="G51" s="21"/>
      <c r="H51" s="49"/>
      <c r="I51" s="21"/>
      <c r="J51" s="49"/>
      <c r="K51" s="21"/>
      <c r="L51" s="49"/>
      <c r="M51" s="21"/>
      <c r="N51" s="49"/>
      <c r="O51" s="21"/>
    </row>
    <row r="52" spans="1:15" ht="12.75" customHeight="1" x14ac:dyDescent="0.2">
      <c r="B52" s="44" t="s">
        <v>419</v>
      </c>
      <c r="C52" s="21"/>
      <c r="D52" s="49"/>
      <c r="E52" s="21"/>
      <c r="F52" s="49"/>
      <c r="G52" s="21"/>
      <c r="H52" s="49"/>
      <c r="I52" s="21"/>
      <c r="J52" s="49"/>
      <c r="K52" s="21"/>
      <c r="L52" s="49"/>
      <c r="M52" s="21"/>
      <c r="N52" s="49"/>
      <c r="O52" s="21"/>
    </row>
    <row r="53" spans="1:15" x14ac:dyDescent="0.2">
      <c r="B53" s="44" t="s">
        <v>150</v>
      </c>
      <c r="C53" s="21"/>
      <c r="D53" s="49"/>
      <c r="E53" s="21"/>
      <c r="F53" s="49"/>
      <c r="G53" s="21"/>
      <c r="H53" s="49"/>
      <c r="I53" s="21"/>
      <c r="J53" s="49"/>
      <c r="K53" s="21"/>
      <c r="L53" s="49"/>
      <c r="M53" s="21"/>
      <c r="N53" s="49"/>
      <c r="O53" s="21"/>
    </row>
    <row r="54" spans="1:15" x14ac:dyDescent="0.2">
      <c r="A54" s="37" t="s">
        <v>468</v>
      </c>
      <c r="C54" s="20"/>
      <c r="D54" s="48">
        <f>SUM(C55:C59)/(COUNTIF(C55:C59,"&gt;0")+0.00000001)</f>
        <v>0</v>
      </c>
      <c r="E54" s="20"/>
      <c r="F54" s="48">
        <f>SUM(E55:E59)/(COUNTIF(E55:E59,"&gt;0")+0.00000001)</f>
        <v>0</v>
      </c>
      <c r="G54" s="20"/>
      <c r="H54" s="48">
        <f>SUM(G55:G59)/(COUNTIF(G55:G59,"&gt;0")+0.00000001)</f>
        <v>0</v>
      </c>
      <c r="I54" s="20"/>
      <c r="J54" s="48">
        <f>SUM(I55:I59)/(COUNTIF(I55:I59,"&gt;0")+0.00000001)</f>
        <v>0</v>
      </c>
      <c r="K54" s="20"/>
      <c r="L54" s="48">
        <f>SUM(K55:K59)/(COUNTIF(K55:K59,"&gt;0")+0.00000001)</f>
        <v>0</v>
      </c>
      <c r="M54" s="20"/>
      <c r="N54" s="48">
        <f>SUM(M55:M59)/(COUNTIF(M55:M59,"&gt;0")+0.00000001)</f>
        <v>0</v>
      </c>
      <c r="O54" s="21"/>
    </row>
    <row r="55" spans="1:15" x14ac:dyDescent="0.2">
      <c r="B55" s="44" t="s">
        <v>151</v>
      </c>
      <c r="C55" s="21"/>
      <c r="D55" s="49"/>
      <c r="E55" s="21"/>
      <c r="F55" s="49"/>
      <c r="G55" s="21"/>
      <c r="H55" s="49"/>
      <c r="I55" s="21"/>
      <c r="J55" s="49"/>
      <c r="K55" s="21"/>
      <c r="L55" s="49"/>
      <c r="M55" s="21"/>
      <c r="N55" s="49"/>
      <c r="O55" s="21"/>
    </row>
    <row r="56" spans="1:15" ht="12.75" customHeight="1" x14ac:dyDescent="0.2">
      <c r="B56" s="44" t="s">
        <v>152</v>
      </c>
      <c r="C56" s="21"/>
      <c r="D56" s="49"/>
      <c r="E56" s="21"/>
      <c r="F56" s="49"/>
      <c r="G56" s="21"/>
      <c r="H56" s="49"/>
      <c r="I56" s="21"/>
      <c r="J56" s="49"/>
      <c r="K56" s="21"/>
      <c r="L56" s="49"/>
      <c r="M56" s="21"/>
      <c r="N56" s="49"/>
      <c r="O56" s="21"/>
    </row>
    <row r="57" spans="1:15" x14ac:dyDescent="0.2">
      <c r="B57" s="44" t="s">
        <v>153</v>
      </c>
      <c r="C57" s="21"/>
      <c r="D57" s="49"/>
      <c r="E57" s="21"/>
      <c r="F57" s="49"/>
      <c r="G57" s="21"/>
      <c r="H57" s="49"/>
      <c r="I57" s="21"/>
      <c r="J57" s="49"/>
      <c r="K57" s="21"/>
      <c r="L57" s="49"/>
      <c r="M57" s="21"/>
      <c r="N57" s="49"/>
      <c r="O57" s="21"/>
    </row>
    <row r="58" spans="1:15" x14ac:dyDescent="0.2">
      <c r="B58" s="44" t="s">
        <v>154</v>
      </c>
      <c r="C58" s="21"/>
      <c r="D58" s="49"/>
      <c r="E58" s="21"/>
      <c r="F58" s="49"/>
      <c r="G58" s="21"/>
      <c r="H58" s="49"/>
      <c r="I58" s="21"/>
      <c r="J58" s="49"/>
      <c r="K58" s="21"/>
      <c r="L58" s="49"/>
      <c r="M58" s="21"/>
      <c r="N58" s="49"/>
      <c r="O58" s="21"/>
    </row>
    <row r="59" spans="1:15" ht="25.5" x14ac:dyDescent="0.2">
      <c r="B59" s="44" t="s">
        <v>155</v>
      </c>
      <c r="C59" s="21"/>
      <c r="D59" s="49"/>
      <c r="E59" s="21"/>
      <c r="F59" s="49"/>
      <c r="G59" s="21"/>
      <c r="H59" s="49"/>
      <c r="I59" s="21"/>
      <c r="J59" s="49"/>
      <c r="K59" s="21"/>
      <c r="L59" s="49"/>
      <c r="M59" s="21"/>
      <c r="N59" s="49"/>
      <c r="O59" s="21"/>
    </row>
    <row r="60" spans="1:15" x14ac:dyDescent="0.2">
      <c r="B60" s="55" t="s">
        <v>220</v>
      </c>
      <c r="C60" s="22"/>
      <c r="D60" s="50">
        <f>D3+D6+D9+D15+D23+D35+D44+D54</f>
        <v>0</v>
      </c>
      <c r="E60" s="22"/>
      <c r="F60" s="50">
        <f>F3+F6+F9+F15+F23+F35+F44+F54</f>
        <v>0</v>
      </c>
      <c r="G60" s="22"/>
      <c r="H60" s="50">
        <f>H3+H6+H9+H15+H23+H35+H44+H54</f>
        <v>0</v>
      </c>
      <c r="I60" s="22"/>
      <c r="J60" s="50">
        <f>J3+J6+J9+J15+J23+J35+J44+J54</f>
        <v>0</v>
      </c>
      <c r="K60" s="22"/>
      <c r="L60" s="50">
        <f>L3+L6+L9+L15+L23+L35+L44+L54</f>
        <v>0</v>
      </c>
      <c r="M60" s="22"/>
      <c r="N60" s="50">
        <f>N3+N6+N9+N15+N23+N35+N44+N54</f>
        <v>0</v>
      </c>
      <c r="O60" s="21"/>
    </row>
    <row r="61" spans="1:15" x14ac:dyDescent="0.2">
      <c r="B61" s="55" t="s">
        <v>221</v>
      </c>
      <c r="C61" s="22"/>
      <c r="D61" s="50">
        <f>D60/(COUNTIF(D3:D54,"&gt;0")+0.00000001)</f>
        <v>0</v>
      </c>
      <c r="E61" s="22"/>
      <c r="F61" s="50">
        <f>F60/(COUNTIF(F3:F54,"&gt;0")+0.00000001)</f>
        <v>0</v>
      </c>
      <c r="G61" s="22"/>
      <c r="H61" s="50">
        <f>H60/(COUNTIF(H3:H54,"&gt;0")+0.00000001)</f>
        <v>0</v>
      </c>
      <c r="I61" s="22"/>
      <c r="J61" s="50">
        <f>J60/(COUNTIF(J3:J54,"&gt;0")+0.00000001)</f>
        <v>0</v>
      </c>
      <c r="K61" s="22"/>
      <c r="L61" s="50">
        <f>L60/(COUNTIF(L3:L54,"&gt;0")+0.00000001)</f>
        <v>0</v>
      </c>
      <c r="M61" s="22"/>
      <c r="N61" s="50">
        <f>N60/(COUNTIF(N3:N54,"&gt;0")+0.00000001)</f>
        <v>0</v>
      </c>
      <c r="O61" s="21"/>
    </row>
    <row r="62" spans="1:15" x14ac:dyDescent="0.2">
      <c r="B62" s="55" t="s">
        <v>222</v>
      </c>
      <c r="C62" s="22"/>
      <c r="D62" s="50">
        <f>D61/5*100</f>
        <v>0</v>
      </c>
      <c r="E62" s="22"/>
      <c r="F62" s="50">
        <f>F61/5*100</f>
        <v>0</v>
      </c>
      <c r="G62" s="22"/>
      <c r="H62" s="50">
        <f>H61/5*100</f>
        <v>0</v>
      </c>
      <c r="I62" s="22"/>
      <c r="J62" s="50">
        <f>J61/5*100</f>
        <v>0</v>
      </c>
      <c r="K62" s="22"/>
      <c r="L62" s="50">
        <f>L61/5*100</f>
        <v>0</v>
      </c>
      <c r="M62" s="22"/>
      <c r="N62" s="50">
        <f>N61/5*100</f>
        <v>0</v>
      </c>
      <c r="O62" s="21"/>
    </row>
    <row r="63" spans="1:15" x14ac:dyDescent="0.2">
      <c r="A63" s="41" t="s">
        <v>212</v>
      </c>
      <c r="O63" s="21"/>
    </row>
    <row r="64" spans="1:15" x14ac:dyDescent="0.2">
      <c r="A64" s="42" t="s">
        <v>384</v>
      </c>
      <c r="O64" s="21"/>
    </row>
    <row r="65" spans="1:15" x14ac:dyDescent="0.2">
      <c r="A65" s="42" t="s">
        <v>213</v>
      </c>
      <c r="O65" s="21"/>
    </row>
    <row r="66" spans="1:15" x14ac:dyDescent="0.2">
      <c r="A66" s="42" t="s">
        <v>214</v>
      </c>
      <c r="O66" s="21"/>
    </row>
    <row r="67" spans="1:15" x14ac:dyDescent="0.2">
      <c r="A67" s="42" t="s">
        <v>215</v>
      </c>
      <c r="O67" s="21"/>
    </row>
    <row r="68" spans="1:15" x14ac:dyDescent="0.2">
      <c r="A68" s="42" t="s">
        <v>216</v>
      </c>
      <c r="O68" s="21"/>
    </row>
    <row r="69" spans="1:15" x14ac:dyDescent="0.2">
      <c r="A69" s="42" t="s">
        <v>217</v>
      </c>
      <c r="O69" s="21"/>
    </row>
    <row r="70" spans="1:15" x14ac:dyDescent="0.2">
      <c r="O70" s="21"/>
    </row>
    <row r="71" spans="1:15" x14ac:dyDescent="0.2">
      <c r="A71" s="54" t="s">
        <v>102</v>
      </c>
      <c r="C71" s="13" t="s">
        <v>469</v>
      </c>
      <c r="D71" s="46"/>
      <c r="E71" s="13" t="s">
        <v>469</v>
      </c>
      <c r="F71" s="46"/>
      <c r="G71" s="13" t="s">
        <v>469</v>
      </c>
      <c r="H71" s="46"/>
      <c r="I71" s="13" t="s">
        <v>469</v>
      </c>
      <c r="J71" s="46"/>
      <c r="K71" s="13" t="s">
        <v>469</v>
      </c>
      <c r="L71" s="46"/>
      <c r="M71" s="13" t="s">
        <v>469</v>
      </c>
      <c r="N71" s="46"/>
      <c r="O71" s="21"/>
    </row>
    <row r="72" spans="1:15" ht="25.5" x14ac:dyDescent="0.2">
      <c r="C72" s="19" t="s">
        <v>70</v>
      </c>
      <c r="D72" s="47" t="s">
        <v>71</v>
      </c>
      <c r="E72" s="19" t="s">
        <v>70</v>
      </c>
      <c r="F72" s="47" t="s">
        <v>71</v>
      </c>
      <c r="G72" s="19" t="s">
        <v>70</v>
      </c>
      <c r="H72" s="47" t="s">
        <v>71</v>
      </c>
      <c r="I72" s="19" t="s">
        <v>70</v>
      </c>
      <c r="J72" s="47" t="s">
        <v>71</v>
      </c>
      <c r="K72" s="19" t="s">
        <v>70</v>
      </c>
      <c r="L72" s="47" t="s">
        <v>71</v>
      </c>
      <c r="M72" s="19" t="s">
        <v>70</v>
      </c>
      <c r="N72" s="47" t="s">
        <v>71</v>
      </c>
      <c r="O72" s="21"/>
    </row>
    <row r="73" spans="1:15" x14ac:dyDescent="0.2">
      <c r="A73" s="37" t="s">
        <v>124</v>
      </c>
      <c r="C73" s="20"/>
      <c r="D73" s="48">
        <f>SUM(C74:C75)/(COUNTIF(C74:C75,"&gt;0")+0.00000001)</f>
        <v>0</v>
      </c>
      <c r="E73" s="20"/>
      <c r="F73" s="48">
        <f>SUM(E74:E75)/(COUNTIF(E74:E75,"&gt;0")+0.00000001)</f>
        <v>0</v>
      </c>
      <c r="G73" s="20"/>
      <c r="H73" s="48">
        <f>SUM(G74:G75)/(COUNTIF(G74:G75,"&gt;0")+0.00000001)</f>
        <v>0</v>
      </c>
      <c r="I73" s="20"/>
      <c r="J73" s="48">
        <f>SUM(I74:I75)/(COUNTIF(I74:I75,"&gt;0")+0.00000001)</f>
        <v>0</v>
      </c>
      <c r="K73" s="20"/>
      <c r="L73" s="48">
        <f>SUM(K74:K75)/(COUNTIF(K74:K75,"&gt;0")+0.00000001)</f>
        <v>0</v>
      </c>
      <c r="M73" s="20"/>
      <c r="N73" s="48">
        <f>SUM(M74:M75)/(COUNTIF(M74:M75,"&gt;0")+0.00000001)</f>
        <v>0</v>
      </c>
      <c r="O73" s="21"/>
    </row>
    <row r="74" spans="1:15" ht="38.25" x14ac:dyDescent="0.2">
      <c r="B74" s="44" t="s">
        <v>397</v>
      </c>
      <c r="C74" s="21"/>
      <c r="D74" s="49"/>
      <c r="E74" s="21"/>
      <c r="F74" s="49"/>
      <c r="G74" s="21"/>
      <c r="H74" s="49"/>
      <c r="I74" s="21"/>
      <c r="J74" s="49"/>
      <c r="K74" s="21"/>
      <c r="L74" s="49"/>
      <c r="M74" s="21"/>
      <c r="N74" s="49"/>
      <c r="O74" s="21"/>
    </row>
    <row r="75" spans="1:15" ht="38.25" x14ac:dyDescent="0.2">
      <c r="B75" s="44" t="s">
        <v>398</v>
      </c>
      <c r="C75" s="21"/>
      <c r="D75" s="49"/>
      <c r="E75" s="21"/>
      <c r="F75" s="49"/>
      <c r="G75" s="21"/>
      <c r="H75" s="49"/>
      <c r="I75" s="21"/>
      <c r="J75" s="49"/>
      <c r="K75" s="21"/>
      <c r="L75" s="49"/>
      <c r="M75" s="21"/>
      <c r="N75" s="49"/>
      <c r="O75" s="21"/>
    </row>
    <row r="76" spans="1:15" x14ac:dyDescent="0.2">
      <c r="A76" s="37" t="s">
        <v>125</v>
      </c>
      <c r="C76" s="20"/>
      <c r="D76" s="48">
        <f>SUM(C77:C78)/(COUNTIF(C77:C78,"&gt;0")+0.00000001)</f>
        <v>0</v>
      </c>
      <c r="E76" s="20"/>
      <c r="F76" s="48">
        <f>SUM(E77:E78)/(COUNTIF(E77:E78,"&gt;0")+0.00000001)</f>
        <v>0</v>
      </c>
      <c r="G76" s="20"/>
      <c r="H76" s="48">
        <f>SUM(G77:G78)/(COUNTIF(G77:G78,"&gt;0")+0.00000001)</f>
        <v>0</v>
      </c>
      <c r="I76" s="20"/>
      <c r="J76" s="48">
        <f>SUM(I77:I78)/(COUNTIF(I77:I78,"&gt;0")+0.00000001)</f>
        <v>0</v>
      </c>
      <c r="K76" s="20"/>
      <c r="L76" s="48">
        <f>SUM(K77:K78)/(COUNTIF(K77:K78,"&gt;0")+0.00000001)</f>
        <v>0</v>
      </c>
      <c r="M76" s="20"/>
      <c r="N76" s="48">
        <f>SUM(M77:M78)/(COUNTIF(M77:M78,"&gt;0")+0.00000001)</f>
        <v>0</v>
      </c>
      <c r="O76" s="21"/>
    </row>
    <row r="77" spans="1:15" ht="38.25" x14ac:dyDescent="0.2">
      <c r="B77" s="44" t="s">
        <v>399</v>
      </c>
      <c r="C77" s="21"/>
      <c r="D77" s="49"/>
      <c r="E77" s="21"/>
      <c r="F77" s="49"/>
      <c r="G77" s="21"/>
      <c r="H77" s="49"/>
      <c r="I77" s="21"/>
      <c r="J77" s="49"/>
      <c r="K77" s="21"/>
      <c r="L77" s="49"/>
      <c r="M77" s="21"/>
      <c r="N77" s="49"/>
      <c r="O77" s="21"/>
    </row>
    <row r="78" spans="1:15" ht="38.25" x14ac:dyDescent="0.2">
      <c r="B78" s="44" t="s">
        <v>400</v>
      </c>
      <c r="C78" s="21"/>
      <c r="D78" s="49"/>
      <c r="E78" s="21"/>
      <c r="F78" s="49"/>
      <c r="G78" s="21"/>
      <c r="H78" s="49"/>
      <c r="I78" s="21"/>
      <c r="J78" s="49"/>
      <c r="K78" s="21"/>
      <c r="L78" s="49"/>
      <c r="M78" s="21"/>
      <c r="N78" s="49"/>
      <c r="O78" s="21"/>
    </row>
    <row r="79" spans="1:15" x14ac:dyDescent="0.2">
      <c r="A79" s="37" t="s">
        <v>126</v>
      </c>
      <c r="C79" s="20"/>
      <c r="D79" s="48">
        <f>SUM(C80:C84)/(COUNTIF(C80:C84,"&gt;0")+0.00000001)</f>
        <v>0</v>
      </c>
      <c r="E79" s="20"/>
      <c r="F79" s="48">
        <f>SUM(E80:E84)/(COUNTIF(E80:E84,"&gt;0")+0.00000001)</f>
        <v>0</v>
      </c>
      <c r="G79" s="20"/>
      <c r="H79" s="48">
        <f>SUM(G80:G84)/(COUNTIF(G80:G84,"&gt;0")+0.00000001)</f>
        <v>0</v>
      </c>
      <c r="I79" s="20"/>
      <c r="J79" s="48">
        <f>SUM(I80:I84)/(COUNTIF(I80:I84,"&gt;0")+0.00000001)</f>
        <v>0</v>
      </c>
      <c r="K79" s="20"/>
      <c r="L79" s="48">
        <f>SUM(K80:K84)/(COUNTIF(K80:K84,"&gt;0")+0.00000001)</f>
        <v>0</v>
      </c>
      <c r="M79" s="20"/>
      <c r="N79" s="48">
        <f>SUM(M80:M84)/(COUNTIF(M80:M84,"&gt;0")+0.00000001)</f>
        <v>0</v>
      </c>
      <c r="O79" s="21"/>
    </row>
    <row r="80" spans="1:15" x14ac:dyDescent="0.2">
      <c r="B80" s="44" t="s">
        <v>127</v>
      </c>
      <c r="C80" s="21"/>
      <c r="D80" s="49"/>
      <c r="E80" s="21"/>
      <c r="F80" s="49"/>
      <c r="G80" s="21"/>
      <c r="H80" s="49"/>
      <c r="I80" s="21"/>
      <c r="J80" s="49"/>
      <c r="K80" s="21"/>
      <c r="L80" s="49"/>
      <c r="M80" s="21"/>
      <c r="N80" s="49"/>
      <c r="O80" s="21"/>
    </row>
    <row r="81" spans="1:15" x14ac:dyDescent="0.2">
      <c r="B81" s="44" t="s">
        <v>403</v>
      </c>
      <c r="C81" s="21"/>
      <c r="D81" s="49"/>
      <c r="E81" s="21"/>
      <c r="F81" s="49"/>
      <c r="G81" s="21"/>
      <c r="H81" s="49"/>
      <c r="I81" s="21"/>
      <c r="J81" s="49"/>
      <c r="K81" s="21"/>
      <c r="L81" s="49"/>
      <c r="M81" s="21"/>
      <c r="N81" s="49"/>
      <c r="O81" s="21"/>
    </row>
    <row r="82" spans="1:15" ht="38.25" x14ac:dyDescent="0.2">
      <c r="B82" s="44" t="s">
        <v>401</v>
      </c>
      <c r="C82" s="21"/>
      <c r="D82" s="49"/>
      <c r="E82" s="21"/>
      <c r="F82" s="49"/>
      <c r="G82" s="21"/>
      <c r="H82" s="49"/>
      <c r="I82" s="21"/>
      <c r="J82" s="49"/>
      <c r="K82" s="21"/>
      <c r="L82" s="49"/>
      <c r="M82" s="21"/>
      <c r="N82" s="49"/>
      <c r="O82" s="21"/>
    </row>
    <row r="83" spans="1:15" ht="38.25" x14ac:dyDescent="0.2">
      <c r="B83" s="44" t="s">
        <v>402</v>
      </c>
      <c r="C83" s="21"/>
      <c r="D83" s="49"/>
      <c r="E83" s="21"/>
      <c r="F83" s="49"/>
      <c r="G83" s="21"/>
      <c r="H83" s="49"/>
      <c r="I83" s="21"/>
      <c r="J83" s="49"/>
      <c r="K83" s="21"/>
      <c r="L83" s="49"/>
      <c r="M83" s="21"/>
      <c r="N83" s="49"/>
      <c r="O83" s="21"/>
    </row>
    <row r="84" spans="1:15" ht="90" customHeight="1" x14ac:dyDescent="0.2">
      <c r="B84" s="44" t="s">
        <v>404</v>
      </c>
      <c r="C84" s="21"/>
      <c r="D84" s="49"/>
      <c r="E84" s="21"/>
      <c r="F84" s="49"/>
      <c r="G84" s="21"/>
      <c r="H84" s="49"/>
      <c r="I84" s="21"/>
      <c r="J84" s="49"/>
      <c r="K84" s="21"/>
      <c r="L84" s="49"/>
      <c r="M84" s="21"/>
      <c r="N84" s="49"/>
      <c r="O84" s="21"/>
    </row>
    <row r="85" spans="1:15" x14ac:dyDescent="0.2">
      <c r="A85" s="37" t="s">
        <v>405</v>
      </c>
      <c r="B85" s="38"/>
      <c r="C85" s="20"/>
      <c r="D85" s="48">
        <f>SUM(C86:C92)/(COUNTIF(C86:C92,"&gt;0")+0.00000001)</f>
        <v>0</v>
      </c>
      <c r="E85" s="20"/>
      <c r="F85" s="48">
        <f>SUM(E86:E92)/(COUNTIF(E86:E92,"&gt;0")+0.00000001)</f>
        <v>0</v>
      </c>
      <c r="G85" s="20"/>
      <c r="H85" s="48">
        <f>SUM(G86:G92)/(COUNTIF(G86:G92,"&gt;0")+0.00000001)</f>
        <v>0</v>
      </c>
      <c r="I85" s="20"/>
      <c r="J85" s="48">
        <f>SUM(I86:I92)/(COUNTIF(I86:I92,"&gt;0")+0.00000001)</f>
        <v>0</v>
      </c>
      <c r="K85" s="20"/>
      <c r="L85" s="48">
        <f>SUM(K86:K92)/(COUNTIF(K86:K92,"&gt;0")+0.00000001)</f>
        <v>0</v>
      </c>
      <c r="M85" s="20"/>
      <c r="N85" s="48">
        <f>SUM(M86:M92)/(COUNTIF(M86:M92,"&gt;0")+0.00000001)</f>
        <v>0</v>
      </c>
      <c r="O85" s="21"/>
    </row>
    <row r="86" spans="1:15" x14ac:dyDescent="0.2">
      <c r="B86" s="38" t="s">
        <v>128</v>
      </c>
      <c r="C86" s="21"/>
      <c r="D86" s="49"/>
      <c r="E86" s="21"/>
      <c r="F86" s="49"/>
      <c r="G86" s="21"/>
      <c r="H86" s="49"/>
      <c r="I86" s="21"/>
      <c r="J86" s="49"/>
      <c r="K86" s="21"/>
      <c r="L86" s="49"/>
      <c r="M86" s="21"/>
      <c r="N86" s="49"/>
      <c r="O86" s="21"/>
    </row>
    <row r="87" spans="1:15" x14ac:dyDescent="0.2">
      <c r="B87" s="38" t="s">
        <v>406</v>
      </c>
      <c r="C87" s="21"/>
      <c r="D87" s="49"/>
      <c r="E87" s="21"/>
      <c r="F87" s="49"/>
      <c r="G87" s="21"/>
      <c r="H87" s="49"/>
      <c r="I87" s="21"/>
      <c r="J87" s="49"/>
      <c r="K87" s="21"/>
      <c r="L87" s="49"/>
      <c r="M87" s="21"/>
      <c r="N87" s="49"/>
      <c r="O87" s="21"/>
    </row>
    <row r="88" spans="1:15" x14ac:dyDescent="0.2">
      <c r="B88" s="38" t="s">
        <v>407</v>
      </c>
      <c r="C88" s="21"/>
      <c r="D88" s="49"/>
      <c r="E88" s="21"/>
      <c r="F88" s="49"/>
      <c r="G88" s="21"/>
      <c r="H88" s="49"/>
      <c r="I88" s="21"/>
      <c r="J88" s="49"/>
      <c r="K88" s="21"/>
      <c r="L88" s="49"/>
      <c r="M88" s="21"/>
      <c r="N88" s="49"/>
      <c r="O88" s="21"/>
    </row>
    <row r="89" spans="1:15" x14ac:dyDescent="0.2">
      <c r="B89" s="38" t="s">
        <v>408</v>
      </c>
      <c r="C89" s="21"/>
      <c r="D89" s="49"/>
      <c r="E89" s="21"/>
      <c r="F89" s="49"/>
      <c r="G89" s="21"/>
      <c r="H89" s="49"/>
      <c r="I89" s="21"/>
      <c r="J89" s="49"/>
      <c r="K89" s="21"/>
      <c r="L89" s="49"/>
      <c r="M89" s="21"/>
      <c r="N89" s="49"/>
      <c r="O89" s="21"/>
    </row>
    <row r="90" spans="1:15" ht="25.5" x14ac:dyDescent="0.2">
      <c r="B90" s="38" t="s">
        <v>409</v>
      </c>
      <c r="C90" s="21"/>
      <c r="D90" s="49"/>
      <c r="E90" s="21"/>
      <c r="F90" s="49"/>
      <c r="G90" s="21"/>
      <c r="H90" s="49"/>
      <c r="I90" s="21"/>
      <c r="J90" s="49"/>
      <c r="K90" s="21"/>
      <c r="L90" s="49"/>
      <c r="M90" s="21"/>
      <c r="N90" s="49"/>
      <c r="O90" s="21"/>
    </row>
    <row r="91" spans="1:15" ht="102" x14ac:dyDescent="0.2">
      <c r="B91" s="38" t="s">
        <v>410</v>
      </c>
      <c r="C91" s="21"/>
      <c r="D91" s="49"/>
      <c r="E91" s="21"/>
      <c r="F91" s="49"/>
      <c r="G91" s="21"/>
      <c r="H91" s="49"/>
      <c r="I91" s="21"/>
      <c r="J91" s="49"/>
      <c r="K91" s="21"/>
      <c r="L91" s="49"/>
      <c r="M91" s="21"/>
      <c r="N91" s="49"/>
      <c r="O91" s="21"/>
    </row>
    <row r="92" spans="1:15" ht="76.5" x14ac:dyDescent="0.2">
      <c r="B92" s="38" t="s">
        <v>411</v>
      </c>
      <c r="C92" s="21"/>
      <c r="D92" s="49"/>
      <c r="E92" s="21"/>
      <c r="F92" s="49"/>
      <c r="G92" s="21"/>
      <c r="H92" s="49"/>
      <c r="I92" s="21"/>
      <c r="J92" s="49"/>
      <c r="K92" s="21"/>
      <c r="L92" s="49"/>
      <c r="M92" s="21"/>
      <c r="N92" s="49"/>
      <c r="O92" s="21"/>
    </row>
    <row r="93" spans="1:15" x14ac:dyDescent="0.2">
      <c r="A93" s="37" t="s">
        <v>412</v>
      </c>
      <c r="B93" s="38"/>
      <c r="C93" s="20"/>
      <c r="D93" s="48">
        <f>SUM(C94:C104)/(COUNTIF(C94:C104,"&gt;0")+0.00000001)</f>
        <v>0</v>
      </c>
      <c r="E93" s="20"/>
      <c r="F93" s="48">
        <f>SUM(E94:E104)/(COUNTIF(E94:E104,"&gt;0")+0.00000001)</f>
        <v>0</v>
      </c>
      <c r="G93" s="20"/>
      <c r="H93" s="48">
        <f>SUM(G94:G104)/(COUNTIF(G94:G104,"&gt;0")+0.00000001)</f>
        <v>0</v>
      </c>
      <c r="I93" s="20"/>
      <c r="J93" s="48">
        <f>SUM(I94:I104)/(COUNTIF(I94:I104,"&gt;0")+0.00000001)</f>
        <v>0</v>
      </c>
      <c r="K93" s="20"/>
      <c r="L93" s="48">
        <f>SUM(K94:K104)/(COUNTIF(K94:K104,"&gt;0")+0.00000001)</f>
        <v>0</v>
      </c>
      <c r="M93" s="20"/>
      <c r="N93" s="48">
        <f>SUM(M94:M104)/(COUNTIF(M94:M104,"&gt;0")+0.00000001)</f>
        <v>0</v>
      </c>
      <c r="O93" s="21"/>
    </row>
    <row r="94" spans="1:15" x14ac:dyDescent="0.2">
      <c r="B94" s="38" t="s">
        <v>138</v>
      </c>
      <c r="C94" s="21"/>
      <c r="D94" s="49"/>
      <c r="E94" s="21"/>
      <c r="F94" s="49"/>
      <c r="G94" s="21"/>
      <c r="H94" s="49"/>
      <c r="I94" s="21"/>
      <c r="J94" s="49"/>
      <c r="K94" s="21"/>
      <c r="L94" s="49"/>
      <c r="M94" s="21"/>
      <c r="N94" s="49"/>
      <c r="O94" s="21"/>
    </row>
    <row r="95" spans="1:15" ht="38.25" x14ac:dyDescent="0.2">
      <c r="B95" s="38" t="s">
        <v>413</v>
      </c>
      <c r="C95" s="21"/>
      <c r="D95" s="49"/>
      <c r="E95" s="21"/>
      <c r="F95" s="49"/>
      <c r="G95" s="21"/>
      <c r="H95" s="49"/>
      <c r="I95" s="21"/>
      <c r="J95" s="49"/>
      <c r="K95" s="21"/>
      <c r="L95" s="49"/>
      <c r="M95" s="21"/>
      <c r="N95" s="49"/>
      <c r="O95" s="21"/>
    </row>
    <row r="96" spans="1:15" ht="25.5" x14ac:dyDescent="0.2">
      <c r="B96" s="38" t="s">
        <v>139</v>
      </c>
      <c r="C96" s="21"/>
      <c r="D96" s="49"/>
      <c r="E96" s="21"/>
      <c r="F96" s="49"/>
      <c r="G96" s="21"/>
      <c r="H96" s="49"/>
      <c r="I96" s="21"/>
      <c r="J96" s="49"/>
      <c r="K96" s="21"/>
      <c r="L96" s="49"/>
      <c r="M96" s="21"/>
      <c r="N96" s="49"/>
      <c r="O96" s="21"/>
    </row>
    <row r="97" spans="1:15" x14ac:dyDescent="0.2">
      <c r="B97" s="38" t="s">
        <v>414</v>
      </c>
      <c r="C97" s="21"/>
      <c r="D97" s="49"/>
      <c r="E97" s="21"/>
      <c r="F97" s="49"/>
      <c r="G97" s="21"/>
      <c r="H97" s="49"/>
      <c r="I97" s="21"/>
      <c r="J97" s="49"/>
      <c r="K97" s="21"/>
      <c r="L97" s="49"/>
      <c r="M97" s="21"/>
      <c r="N97" s="49"/>
      <c r="O97" s="21"/>
    </row>
    <row r="98" spans="1:15" x14ac:dyDescent="0.2">
      <c r="B98" s="38" t="s">
        <v>140</v>
      </c>
      <c r="C98" s="21"/>
      <c r="D98" s="49"/>
      <c r="E98" s="21"/>
      <c r="F98" s="49"/>
      <c r="G98" s="21"/>
      <c r="H98" s="49"/>
      <c r="I98" s="21"/>
      <c r="J98" s="49"/>
      <c r="K98" s="21"/>
      <c r="L98" s="49"/>
      <c r="M98" s="21"/>
      <c r="N98" s="49"/>
      <c r="O98" s="21"/>
    </row>
    <row r="99" spans="1:15" x14ac:dyDescent="0.2">
      <c r="B99" s="38" t="s">
        <v>141</v>
      </c>
      <c r="C99" s="21"/>
      <c r="D99" s="49"/>
      <c r="E99" s="21"/>
      <c r="F99" s="49"/>
      <c r="G99" s="21"/>
      <c r="H99" s="49"/>
      <c r="I99" s="21"/>
      <c r="J99" s="49"/>
      <c r="K99" s="21"/>
      <c r="L99" s="49"/>
      <c r="M99" s="21"/>
      <c r="N99" s="49"/>
      <c r="O99" s="21"/>
    </row>
    <row r="100" spans="1:15" ht="25.5" x14ac:dyDescent="0.2">
      <c r="B100" s="38" t="s">
        <v>415</v>
      </c>
      <c r="C100" s="21"/>
      <c r="D100" s="49"/>
      <c r="E100" s="21"/>
      <c r="F100" s="49"/>
      <c r="G100" s="21"/>
      <c r="H100" s="49"/>
      <c r="I100" s="21"/>
      <c r="J100" s="49"/>
      <c r="K100" s="21"/>
      <c r="L100" s="49"/>
      <c r="M100" s="21"/>
      <c r="N100" s="49"/>
      <c r="O100" s="21"/>
    </row>
    <row r="101" spans="1:15" x14ac:dyDescent="0.2">
      <c r="B101" s="38" t="s">
        <v>142</v>
      </c>
      <c r="C101" s="21"/>
      <c r="D101" s="49"/>
      <c r="E101" s="21"/>
      <c r="F101" s="49"/>
      <c r="G101" s="21"/>
      <c r="H101" s="49"/>
      <c r="I101" s="21"/>
      <c r="J101" s="49"/>
      <c r="K101" s="21"/>
      <c r="L101" s="49"/>
      <c r="M101" s="21"/>
      <c r="N101" s="49"/>
      <c r="O101" s="21"/>
    </row>
    <row r="102" spans="1:15" ht="25.5" x14ac:dyDescent="0.2">
      <c r="B102" s="38" t="s">
        <v>416</v>
      </c>
      <c r="C102" s="21"/>
      <c r="D102" s="49"/>
      <c r="E102" s="21"/>
      <c r="F102" s="49"/>
      <c r="G102" s="21"/>
      <c r="H102" s="49"/>
      <c r="I102" s="21"/>
      <c r="J102" s="49"/>
      <c r="K102" s="21"/>
      <c r="L102" s="49"/>
      <c r="M102" s="21"/>
      <c r="N102" s="49"/>
      <c r="O102" s="21"/>
    </row>
    <row r="103" spans="1:15" ht="38.25" x14ac:dyDescent="0.2">
      <c r="B103" s="38" t="s">
        <v>417</v>
      </c>
      <c r="C103" s="21"/>
      <c r="D103" s="49"/>
      <c r="E103" s="21"/>
      <c r="F103" s="49"/>
      <c r="G103" s="21"/>
      <c r="H103" s="49"/>
      <c r="I103" s="21"/>
      <c r="J103" s="49"/>
      <c r="K103" s="21"/>
      <c r="L103" s="49"/>
      <c r="M103" s="21"/>
      <c r="N103" s="49"/>
      <c r="O103" s="21"/>
    </row>
    <row r="104" spans="1:15" x14ac:dyDescent="0.2">
      <c r="B104" s="38" t="s">
        <v>143</v>
      </c>
      <c r="C104" s="21"/>
      <c r="D104" s="49"/>
      <c r="E104" s="21"/>
      <c r="F104" s="49"/>
      <c r="G104" s="21"/>
      <c r="H104" s="49"/>
      <c r="I104" s="21"/>
      <c r="J104" s="49"/>
      <c r="K104" s="21"/>
      <c r="L104" s="49"/>
      <c r="M104" s="21"/>
      <c r="N104" s="49"/>
      <c r="O104" s="21"/>
    </row>
    <row r="105" spans="1:15" x14ac:dyDescent="0.2">
      <c r="A105" s="37" t="s">
        <v>129</v>
      </c>
      <c r="C105" s="20"/>
      <c r="D105" s="48">
        <f>SUM(C106:C113)/(COUNTIF(C106:C113,"&gt;0")+0.00000001)</f>
        <v>0</v>
      </c>
      <c r="E105" s="20"/>
      <c r="F105" s="48">
        <f>SUM(E106:E113)/(COUNTIF(E106:E113,"&gt;0")+0.00000001)</f>
        <v>0</v>
      </c>
      <c r="G105" s="20"/>
      <c r="H105" s="48">
        <f>SUM(G106:G113)/(COUNTIF(G106:G113,"&gt;0")+0.00000001)</f>
        <v>0</v>
      </c>
      <c r="I105" s="20"/>
      <c r="J105" s="48">
        <f>SUM(I106:I113)/(COUNTIF(I106:I113,"&gt;0")+0.00000001)</f>
        <v>0</v>
      </c>
      <c r="K105" s="20"/>
      <c r="L105" s="48">
        <f>SUM(K106:K113)/(COUNTIF(K106:K113,"&gt;0")+0.00000001)</f>
        <v>0</v>
      </c>
      <c r="M105" s="20"/>
      <c r="N105" s="48">
        <f>SUM(M106:M113)/(COUNTIF(M106:M113,"&gt;0")+0.00000001)</f>
        <v>0</v>
      </c>
      <c r="O105" s="21"/>
    </row>
    <row r="106" spans="1:15" x14ac:dyDescent="0.2">
      <c r="B106" s="44" t="s">
        <v>130</v>
      </c>
      <c r="C106" s="21"/>
      <c r="D106" s="49"/>
      <c r="E106" s="21"/>
      <c r="F106" s="49"/>
      <c r="G106" s="21"/>
      <c r="H106" s="49"/>
      <c r="I106" s="21"/>
      <c r="J106" s="49"/>
      <c r="K106" s="21"/>
      <c r="L106" s="49"/>
      <c r="M106" s="21"/>
      <c r="N106" s="49"/>
      <c r="O106" s="21"/>
    </row>
    <row r="107" spans="1:15" ht="12.75" customHeight="1" x14ac:dyDescent="0.2">
      <c r="B107" s="44" t="s">
        <v>131</v>
      </c>
      <c r="C107" s="21"/>
      <c r="D107" s="49"/>
      <c r="E107" s="21"/>
      <c r="F107" s="49"/>
      <c r="G107" s="21"/>
      <c r="H107" s="49"/>
      <c r="I107" s="21"/>
      <c r="J107" s="49"/>
      <c r="K107" s="21"/>
      <c r="L107" s="49"/>
      <c r="M107" s="21"/>
      <c r="N107" s="49"/>
      <c r="O107" s="21"/>
    </row>
    <row r="108" spans="1:15" x14ac:dyDescent="0.2">
      <c r="B108" s="44" t="s">
        <v>132</v>
      </c>
      <c r="C108" s="21"/>
      <c r="D108" s="49"/>
      <c r="E108" s="21"/>
      <c r="F108" s="49"/>
      <c r="G108" s="21"/>
      <c r="H108" s="49"/>
      <c r="I108" s="21"/>
      <c r="J108" s="49"/>
      <c r="K108" s="21"/>
      <c r="L108" s="49"/>
      <c r="M108" s="21"/>
      <c r="N108" s="49"/>
      <c r="O108" s="21"/>
    </row>
    <row r="109" spans="1:15" ht="25.5" x14ac:dyDescent="0.2">
      <c r="B109" s="44" t="s">
        <v>133</v>
      </c>
      <c r="C109" s="21"/>
      <c r="D109" s="49"/>
      <c r="E109" s="21"/>
      <c r="F109" s="49"/>
      <c r="G109" s="21"/>
      <c r="H109" s="49"/>
      <c r="I109" s="21"/>
      <c r="J109" s="49"/>
      <c r="K109" s="21"/>
      <c r="L109" s="49"/>
      <c r="M109" s="21"/>
      <c r="N109" s="49"/>
      <c r="O109" s="21"/>
    </row>
    <row r="110" spans="1:15" ht="25.5" x14ac:dyDescent="0.2">
      <c r="B110" s="44" t="s">
        <v>134</v>
      </c>
      <c r="C110" s="21"/>
      <c r="D110" s="49"/>
      <c r="E110" s="21"/>
      <c r="F110" s="49"/>
      <c r="G110" s="21"/>
      <c r="H110" s="49"/>
      <c r="I110" s="21"/>
      <c r="J110" s="49"/>
      <c r="K110" s="21"/>
      <c r="L110" s="49"/>
      <c r="M110" s="21"/>
      <c r="N110" s="49"/>
      <c r="O110" s="21"/>
    </row>
    <row r="111" spans="1:15" ht="12.75" customHeight="1" x14ac:dyDescent="0.2">
      <c r="B111" s="44" t="s">
        <v>135</v>
      </c>
      <c r="C111" s="21"/>
      <c r="D111" s="49"/>
      <c r="E111" s="21"/>
      <c r="F111" s="49"/>
      <c r="G111" s="21"/>
      <c r="H111" s="49"/>
      <c r="I111" s="21"/>
      <c r="J111" s="49"/>
      <c r="K111" s="21"/>
      <c r="L111" s="49"/>
      <c r="M111" s="21"/>
      <c r="N111" s="49"/>
      <c r="O111" s="21"/>
    </row>
    <row r="112" spans="1:15" x14ac:dyDescent="0.2">
      <c r="B112" s="44" t="s">
        <v>136</v>
      </c>
      <c r="C112" s="21"/>
      <c r="D112" s="49"/>
      <c r="E112" s="21"/>
      <c r="F112" s="49"/>
      <c r="G112" s="21"/>
      <c r="H112" s="49"/>
      <c r="I112" s="21"/>
      <c r="J112" s="49"/>
      <c r="K112" s="21"/>
      <c r="L112" s="49"/>
      <c r="M112" s="21"/>
      <c r="N112" s="49"/>
      <c r="O112" s="21"/>
    </row>
    <row r="113" spans="1:15" x14ac:dyDescent="0.2">
      <c r="B113" s="44" t="s">
        <v>137</v>
      </c>
      <c r="C113" s="21"/>
      <c r="D113" s="49"/>
      <c r="E113" s="21"/>
      <c r="F113" s="49"/>
      <c r="G113" s="21"/>
      <c r="H113" s="49"/>
      <c r="I113" s="21"/>
      <c r="J113" s="49"/>
      <c r="K113" s="21"/>
      <c r="L113" s="49"/>
      <c r="M113" s="21"/>
      <c r="N113" s="49"/>
      <c r="O113" s="21"/>
    </row>
    <row r="114" spans="1:15" x14ac:dyDescent="0.2">
      <c r="A114" s="37" t="s">
        <v>467</v>
      </c>
      <c r="C114" s="20"/>
      <c r="D114" s="48">
        <f>SUM(C115:C123)/(COUNTIF(C115:C123,"&gt;0")+0.00000001)</f>
        <v>0</v>
      </c>
      <c r="E114" s="20"/>
      <c r="F114" s="48">
        <f>SUM(E115:E123)/(COUNTIF(E115:E123,"&gt;0")+0.00000001)</f>
        <v>0</v>
      </c>
      <c r="G114" s="20"/>
      <c r="H114" s="48">
        <f>SUM(G115:G123)/(COUNTIF(G115:G123,"&gt;0")+0.00000001)</f>
        <v>0</v>
      </c>
      <c r="I114" s="20"/>
      <c r="J114" s="48">
        <f>SUM(I115:I123)/(COUNTIF(I115:I123,"&gt;0")+0.00000001)</f>
        <v>0</v>
      </c>
      <c r="K114" s="20"/>
      <c r="L114" s="48">
        <f>SUM(K115:K123)/(COUNTIF(K115:K123,"&gt;0")+0.00000001)</f>
        <v>0</v>
      </c>
      <c r="M114" s="20"/>
      <c r="N114" s="48">
        <f>SUM(M115:M123)/(COUNTIF(M115:M123,"&gt;0")+0.00000001)</f>
        <v>0</v>
      </c>
      <c r="O114" s="21"/>
    </row>
    <row r="115" spans="1:15" x14ac:dyDescent="0.2">
      <c r="B115" s="44" t="s">
        <v>144</v>
      </c>
      <c r="C115" s="21"/>
      <c r="D115" s="49"/>
      <c r="E115" s="21"/>
      <c r="F115" s="49"/>
      <c r="G115" s="21"/>
      <c r="H115" s="49"/>
      <c r="I115" s="21"/>
      <c r="J115" s="49"/>
      <c r="K115" s="21"/>
      <c r="L115" s="49"/>
      <c r="M115" s="21"/>
      <c r="N115" s="49"/>
      <c r="O115" s="21"/>
    </row>
    <row r="116" spans="1:15" ht="38.25" x14ac:dyDescent="0.2">
      <c r="B116" s="44" t="s">
        <v>418</v>
      </c>
      <c r="C116" s="21"/>
      <c r="D116" s="49"/>
      <c r="E116" s="21"/>
      <c r="F116" s="49"/>
      <c r="G116" s="21"/>
      <c r="H116" s="49"/>
      <c r="I116" s="21"/>
      <c r="J116" s="49"/>
      <c r="K116" s="21"/>
      <c r="L116" s="49"/>
      <c r="M116" s="21"/>
      <c r="N116" s="49"/>
      <c r="O116" s="21"/>
    </row>
    <row r="117" spans="1:15" x14ac:dyDescent="0.2">
      <c r="B117" s="44" t="s">
        <v>145</v>
      </c>
      <c r="C117" s="21"/>
      <c r="D117" s="49"/>
      <c r="E117" s="21"/>
      <c r="F117" s="49"/>
      <c r="G117" s="21"/>
      <c r="H117" s="49"/>
      <c r="I117" s="21"/>
      <c r="J117" s="49"/>
      <c r="K117" s="21"/>
      <c r="L117" s="49"/>
      <c r="M117" s="21"/>
      <c r="N117" s="49"/>
      <c r="O117" s="21"/>
    </row>
    <row r="118" spans="1:15" x14ac:dyDescent="0.2">
      <c r="B118" s="44" t="s">
        <v>146</v>
      </c>
      <c r="C118" s="21"/>
      <c r="D118" s="49"/>
      <c r="E118" s="21"/>
      <c r="F118" s="49"/>
      <c r="G118" s="21"/>
      <c r="H118" s="49"/>
      <c r="I118" s="21"/>
      <c r="J118" s="49"/>
      <c r="K118" s="21"/>
      <c r="L118" s="49"/>
      <c r="M118" s="21"/>
      <c r="N118" s="49"/>
      <c r="O118" s="21"/>
    </row>
    <row r="119" spans="1:15" x14ac:dyDescent="0.2">
      <c r="B119" s="44" t="s">
        <v>147</v>
      </c>
      <c r="C119" s="21"/>
      <c r="D119" s="49"/>
      <c r="E119" s="21"/>
      <c r="F119" s="49"/>
      <c r="G119" s="21"/>
      <c r="H119" s="49"/>
      <c r="I119" s="21"/>
      <c r="J119" s="49"/>
      <c r="K119" s="21"/>
      <c r="L119" s="49"/>
      <c r="M119" s="21"/>
      <c r="N119" s="49"/>
      <c r="O119" s="25" t="s">
        <v>268</v>
      </c>
    </row>
    <row r="120" spans="1:15" x14ac:dyDescent="0.2">
      <c r="B120" s="44" t="s">
        <v>148</v>
      </c>
      <c r="C120" s="21"/>
      <c r="D120" s="49"/>
      <c r="E120" s="21"/>
      <c r="F120" s="49"/>
      <c r="G120" s="21"/>
      <c r="H120" s="49"/>
      <c r="I120" s="21"/>
      <c r="J120" s="49"/>
      <c r="K120" s="21"/>
      <c r="L120" s="49"/>
      <c r="M120" s="21"/>
      <c r="N120" s="49"/>
      <c r="O120" s="21"/>
    </row>
    <row r="121" spans="1:15" x14ac:dyDescent="0.2">
      <c r="B121" s="44" t="s">
        <v>149</v>
      </c>
      <c r="C121" s="21"/>
      <c r="D121" s="49"/>
      <c r="E121" s="21"/>
      <c r="F121" s="49"/>
      <c r="G121" s="21"/>
      <c r="H121" s="49"/>
      <c r="I121" s="21"/>
      <c r="J121" s="49"/>
      <c r="K121" s="21"/>
      <c r="L121" s="49"/>
      <c r="M121" s="21"/>
      <c r="N121" s="49"/>
      <c r="O121" s="21"/>
    </row>
    <row r="122" spans="1:15" ht="25.5" x14ac:dyDescent="0.2">
      <c r="B122" s="44" t="s">
        <v>419</v>
      </c>
      <c r="C122" s="21"/>
      <c r="D122" s="49"/>
      <c r="E122" s="21"/>
      <c r="F122" s="49"/>
      <c r="G122" s="21"/>
      <c r="H122" s="49"/>
      <c r="I122" s="21"/>
      <c r="J122" s="49"/>
      <c r="K122" s="21"/>
      <c r="L122" s="49"/>
      <c r="M122" s="21"/>
      <c r="N122" s="49"/>
      <c r="O122" s="21"/>
    </row>
    <row r="123" spans="1:15" x14ac:dyDescent="0.2">
      <c r="B123" s="44" t="s">
        <v>150</v>
      </c>
      <c r="C123" s="21"/>
      <c r="D123" s="49"/>
      <c r="E123" s="21"/>
      <c r="F123" s="49"/>
      <c r="G123" s="21"/>
      <c r="H123" s="49"/>
      <c r="I123" s="21"/>
      <c r="J123" s="49"/>
      <c r="K123" s="21"/>
      <c r="L123" s="49"/>
      <c r="M123" s="21"/>
      <c r="N123" s="49"/>
      <c r="O123" s="21"/>
    </row>
    <row r="124" spans="1:15" x14ac:dyDescent="0.2">
      <c r="A124" s="37" t="s">
        <v>468</v>
      </c>
      <c r="C124" s="20"/>
      <c r="D124" s="48">
        <f>SUM(C125:C129)/(COUNTIF(C125:C129,"&gt;0")+0.00000001)</f>
        <v>0</v>
      </c>
      <c r="E124" s="20"/>
      <c r="F124" s="48">
        <f>SUM(E125:E129)/(COUNTIF(E125:E129,"&gt;0")+0.00000001)</f>
        <v>0</v>
      </c>
      <c r="G124" s="20"/>
      <c r="H124" s="48">
        <f>SUM(G125:G129)/(COUNTIF(G125:G129,"&gt;0")+0.00000001)</f>
        <v>0</v>
      </c>
      <c r="I124" s="20"/>
      <c r="J124" s="48">
        <f>SUM(I125:I129)/(COUNTIF(I125:I129,"&gt;0")+0.00000001)</f>
        <v>0</v>
      </c>
      <c r="K124" s="20"/>
      <c r="L124" s="48">
        <f>SUM(K125:K129)/(COUNTIF(K125:K129,"&gt;0")+0.00000001)</f>
        <v>0</v>
      </c>
      <c r="M124" s="20"/>
      <c r="N124" s="48">
        <f>SUM(M125:M129)/(COUNTIF(M125:M129,"&gt;0")+0.00000001)</f>
        <v>0</v>
      </c>
      <c r="O124" s="21"/>
    </row>
    <row r="125" spans="1:15" x14ac:dyDescent="0.2">
      <c r="B125" s="44" t="s">
        <v>151</v>
      </c>
      <c r="C125" s="21"/>
      <c r="D125" s="49"/>
      <c r="E125" s="21"/>
      <c r="F125" s="49"/>
      <c r="G125" s="21"/>
      <c r="H125" s="49"/>
      <c r="I125" s="21"/>
      <c r="J125" s="49"/>
      <c r="K125" s="21"/>
      <c r="L125" s="49"/>
      <c r="M125" s="21"/>
      <c r="N125" s="49"/>
      <c r="O125" s="21"/>
    </row>
    <row r="126" spans="1:15" x14ac:dyDescent="0.2">
      <c r="B126" s="44" t="s">
        <v>152</v>
      </c>
      <c r="C126" s="21"/>
      <c r="D126" s="49"/>
      <c r="E126" s="21"/>
      <c r="F126" s="49"/>
      <c r="G126" s="21"/>
      <c r="H126" s="49"/>
      <c r="I126" s="21"/>
      <c r="J126" s="49"/>
      <c r="K126" s="21"/>
      <c r="L126" s="49"/>
      <c r="M126" s="21"/>
      <c r="N126" s="49"/>
      <c r="O126" s="21"/>
    </row>
    <row r="127" spans="1:15" x14ac:dyDescent="0.2">
      <c r="B127" s="44" t="s">
        <v>153</v>
      </c>
      <c r="C127" s="21"/>
      <c r="D127" s="49"/>
      <c r="E127" s="21"/>
      <c r="F127" s="49"/>
      <c r="G127" s="21"/>
      <c r="H127" s="49"/>
      <c r="I127" s="21"/>
      <c r="J127" s="49"/>
      <c r="K127" s="21"/>
      <c r="L127" s="49"/>
      <c r="M127" s="21"/>
      <c r="N127" s="49"/>
      <c r="O127" s="21"/>
    </row>
    <row r="128" spans="1:15" x14ac:dyDescent="0.2">
      <c r="B128" s="44" t="s">
        <v>154</v>
      </c>
      <c r="C128" s="21"/>
      <c r="D128" s="49"/>
      <c r="E128" s="21"/>
      <c r="F128" s="49"/>
      <c r="G128" s="21"/>
      <c r="H128" s="49"/>
      <c r="I128" s="21"/>
      <c r="J128" s="49"/>
      <c r="K128" s="21"/>
      <c r="L128" s="49"/>
      <c r="M128" s="21"/>
      <c r="N128" s="49"/>
      <c r="O128" s="21"/>
    </row>
    <row r="129" spans="1:15" ht="25.5" x14ac:dyDescent="0.2">
      <c r="B129" s="44" t="s">
        <v>155</v>
      </c>
      <c r="C129" s="21"/>
      <c r="D129" s="49"/>
      <c r="E129" s="21"/>
      <c r="F129" s="49"/>
      <c r="G129" s="21"/>
      <c r="H129" s="49"/>
      <c r="I129" s="21"/>
      <c r="J129" s="49"/>
      <c r="K129" s="21"/>
      <c r="L129" s="49"/>
      <c r="M129" s="21"/>
      <c r="N129" s="49"/>
      <c r="O129" s="21"/>
    </row>
    <row r="130" spans="1:15" x14ac:dyDescent="0.2">
      <c r="B130" s="55" t="s">
        <v>220</v>
      </c>
      <c r="C130" s="22"/>
      <c r="D130" s="50">
        <f>D73+D76+D79+D85+D93+D105+D114+D124</f>
        <v>0</v>
      </c>
      <c r="E130" s="22"/>
      <c r="F130" s="50">
        <f>F73+F76+F79+F85+F93+F105+F114+F124</f>
        <v>0</v>
      </c>
      <c r="G130" s="22"/>
      <c r="H130" s="50">
        <f>H73+H76+H79+H85+H93+H105+H114+H124</f>
        <v>0</v>
      </c>
      <c r="I130" s="22"/>
      <c r="J130" s="50">
        <f>J73+J76+J79+J85+J93+J105+J114+J124</f>
        <v>0</v>
      </c>
      <c r="K130" s="22"/>
      <c r="L130" s="50">
        <f>L73+L76+L79+L85+L93+L105+L114+L124</f>
        <v>0</v>
      </c>
      <c r="M130" s="22"/>
      <c r="N130" s="50">
        <f>N73+N76+N79+N85+N93+N105+N114+N124</f>
        <v>0</v>
      </c>
      <c r="O130" s="21"/>
    </row>
    <row r="131" spans="1:15" x14ac:dyDescent="0.2">
      <c r="B131" s="55" t="s">
        <v>221</v>
      </c>
      <c r="C131" s="22"/>
      <c r="D131" s="50">
        <f>D130/(COUNTIF(D73:D124,"&gt;0")+0.00000001)</f>
        <v>0</v>
      </c>
      <c r="E131" s="22"/>
      <c r="F131" s="50">
        <f>F130/(COUNTIF(F73:F124,"&gt;0")+0.00000001)</f>
        <v>0</v>
      </c>
      <c r="G131" s="22"/>
      <c r="H131" s="50">
        <f>H130/(COUNTIF(H73:H124,"&gt;0")+0.00000001)</f>
        <v>0</v>
      </c>
      <c r="I131" s="22"/>
      <c r="J131" s="50">
        <f>J130/(COUNTIF(J73:J124,"&gt;0")+0.00000001)</f>
        <v>0</v>
      </c>
      <c r="K131" s="22"/>
      <c r="L131" s="50">
        <f>L130/(COUNTIF(L73:L124,"&gt;0")+0.00000001)</f>
        <v>0</v>
      </c>
      <c r="M131" s="22"/>
      <c r="N131" s="50">
        <f>N130/(COUNTIF(N73:N124,"&gt;0")+0.00000001)</f>
        <v>0</v>
      </c>
      <c r="O131" s="21"/>
    </row>
    <row r="132" spans="1:15" x14ac:dyDescent="0.2">
      <c r="B132" s="55" t="s">
        <v>222</v>
      </c>
      <c r="C132" s="22"/>
      <c r="D132" s="50">
        <f>D131/5*100</f>
        <v>0</v>
      </c>
      <c r="E132" s="22"/>
      <c r="F132" s="50">
        <f>F131/5*100</f>
        <v>0</v>
      </c>
      <c r="G132" s="22"/>
      <c r="H132" s="50">
        <f>H131/5*100</f>
        <v>0</v>
      </c>
      <c r="I132" s="22"/>
      <c r="J132" s="50">
        <f>J131/5*100</f>
        <v>0</v>
      </c>
      <c r="K132" s="22"/>
      <c r="L132" s="50">
        <f>L131/5*100</f>
        <v>0</v>
      </c>
      <c r="M132" s="22"/>
      <c r="N132" s="50">
        <f>N131/5*100</f>
        <v>0</v>
      </c>
      <c r="O132" s="21"/>
    </row>
    <row r="133" spans="1:15" x14ac:dyDescent="0.2">
      <c r="A133" s="41" t="s">
        <v>212</v>
      </c>
      <c r="O133" s="21"/>
    </row>
    <row r="134" spans="1:15" x14ac:dyDescent="0.2">
      <c r="A134" s="42" t="s">
        <v>384</v>
      </c>
      <c r="O134" s="21"/>
    </row>
    <row r="135" spans="1:15" x14ac:dyDescent="0.2">
      <c r="A135" s="42" t="s">
        <v>213</v>
      </c>
      <c r="O135" s="21"/>
    </row>
    <row r="136" spans="1:15" x14ac:dyDescent="0.2">
      <c r="A136" s="42" t="s">
        <v>214</v>
      </c>
      <c r="O136" s="21"/>
    </row>
    <row r="137" spans="1:15" x14ac:dyDescent="0.2">
      <c r="A137" s="42" t="s">
        <v>215</v>
      </c>
      <c r="O137" s="21"/>
    </row>
    <row r="138" spans="1:15" x14ac:dyDescent="0.2">
      <c r="A138" s="42" t="s">
        <v>216</v>
      </c>
      <c r="O138" s="21"/>
    </row>
    <row r="139" spans="1:15" x14ac:dyDescent="0.2">
      <c r="A139" s="42" t="s">
        <v>217</v>
      </c>
      <c r="O139" s="21"/>
    </row>
    <row r="140" spans="1:15" x14ac:dyDescent="0.2">
      <c r="O140" s="21"/>
    </row>
    <row r="141" spans="1:15" x14ac:dyDescent="0.2">
      <c r="O141" s="21"/>
    </row>
    <row r="142" spans="1:15" x14ac:dyDescent="0.2">
      <c r="O142" s="21"/>
    </row>
    <row r="143" spans="1:15" x14ac:dyDescent="0.2">
      <c r="O143" s="21"/>
    </row>
    <row r="144" spans="1:15" x14ac:dyDescent="0.2">
      <c r="O144" s="21"/>
    </row>
    <row r="145" spans="15:15" x14ac:dyDescent="0.2">
      <c r="O145" s="21"/>
    </row>
    <row r="146" spans="15:15" x14ac:dyDescent="0.2">
      <c r="O146" s="21"/>
    </row>
    <row r="147" spans="15:15" x14ac:dyDescent="0.2">
      <c r="O147" s="21"/>
    </row>
    <row r="148" spans="15:15" x14ac:dyDescent="0.2">
      <c r="O148" s="21"/>
    </row>
    <row r="149" spans="15:15" x14ac:dyDescent="0.2">
      <c r="O149" s="21"/>
    </row>
    <row r="150" spans="15:15" x14ac:dyDescent="0.2">
      <c r="O150" s="21"/>
    </row>
    <row r="151" spans="15:15" x14ac:dyDescent="0.2">
      <c r="O151" s="21"/>
    </row>
    <row r="152" spans="15:15" x14ac:dyDescent="0.2">
      <c r="O152" s="21"/>
    </row>
    <row r="153" spans="15:15" x14ac:dyDescent="0.2">
      <c r="O153" s="21"/>
    </row>
    <row r="154" spans="15:15" x14ac:dyDescent="0.2">
      <c r="O154" s="21"/>
    </row>
    <row r="155" spans="15:15" x14ac:dyDescent="0.2">
      <c r="O155" s="21"/>
    </row>
    <row r="156" spans="15:15" x14ac:dyDescent="0.2">
      <c r="O156" s="21"/>
    </row>
    <row r="157" spans="15:15" x14ac:dyDescent="0.2">
      <c r="O157" s="21"/>
    </row>
    <row r="158" spans="15:15" x14ac:dyDescent="0.2">
      <c r="O158" s="21"/>
    </row>
    <row r="159" spans="15:15" x14ac:dyDescent="0.2">
      <c r="O159" s="21"/>
    </row>
    <row r="160" spans="15:15" x14ac:dyDescent="0.2">
      <c r="O160" s="21"/>
    </row>
    <row r="161" spans="15:15" x14ac:dyDescent="0.2">
      <c r="O161" s="21"/>
    </row>
    <row r="162" spans="15:15" x14ac:dyDescent="0.2">
      <c r="O162" s="21"/>
    </row>
    <row r="163" spans="15:15" x14ac:dyDescent="0.2">
      <c r="O163" s="21"/>
    </row>
    <row r="164" spans="15:15" x14ac:dyDescent="0.2">
      <c r="O164" s="21"/>
    </row>
    <row r="165" spans="15:15" x14ac:dyDescent="0.2">
      <c r="O165" s="21"/>
    </row>
    <row r="166" spans="15:15" x14ac:dyDescent="0.2">
      <c r="O166" s="21"/>
    </row>
    <row r="167" spans="15:15" x14ac:dyDescent="0.2">
      <c r="O167" s="21"/>
    </row>
    <row r="168" spans="15:15" x14ac:dyDescent="0.2">
      <c r="O168" s="21"/>
    </row>
    <row r="169" spans="15:15" x14ac:dyDescent="0.2">
      <c r="O169" s="21"/>
    </row>
    <row r="170" spans="15:15" x14ac:dyDescent="0.2">
      <c r="O170" s="21"/>
    </row>
    <row r="171" spans="15:15" x14ac:dyDescent="0.2">
      <c r="O171" s="21"/>
    </row>
    <row r="172" spans="15:15" x14ac:dyDescent="0.2">
      <c r="O172" s="21"/>
    </row>
    <row r="173" spans="15:15" x14ac:dyDescent="0.2">
      <c r="O173" s="21"/>
    </row>
    <row r="174" spans="15:15" x14ac:dyDescent="0.2">
      <c r="O174" s="21"/>
    </row>
    <row r="175" spans="15:15" x14ac:dyDescent="0.2">
      <c r="O175" s="21"/>
    </row>
    <row r="176" spans="15:15" x14ac:dyDescent="0.2">
      <c r="O176" s="21"/>
    </row>
    <row r="177" spans="15:15" x14ac:dyDescent="0.2">
      <c r="O177" s="21"/>
    </row>
    <row r="178" spans="15:15" x14ac:dyDescent="0.2">
      <c r="O178" s="21"/>
    </row>
    <row r="179" spans="15:15" x14ac:dyDescent="0.2">
      <c r="O179" s="21"/>
    </row>
    <row r="180" spans="15:15" x14ac:dyDescent="0.2">
      <c r="O180" s="21"/>
    </row>
    <row r="181" spans="15:15" x14ac:dyDescent="0.2">
      <c r="O181" s="21"/>
    </row>
    <row r="182" spans="15:15" x14ac:dyDescent="0.2">
      <c r="O182" s="21"/>
    </row>
    <row r="183" spans="15:15" x14ac:dyDescent="0.2">
      <c r="O183" s="21"/>
    </row>
    <row r="184" spans="15:15" x14ac:dyDescent="0.2">
      <c r="O184" s="21"/>
    </row>
    <row r="185" spans="15:15" x14ac:dyDescent="0.2">
      <c r="O185" s="21"/>
    </row>
    <row r="186" spans="15:15" x14ac:dyDescent="0.2">
      <c r="O186" s="21"/>
    </row>
    <row r="187" spans="15:15" x14ac:dyDescent="0.2">
      <c r="O187" s="21"/>
    </row>
    <row r="188" spans="15:15" x14ac:dyDescent="0.2">
      <c r="O188" s="21"/>
    </row>
    <row r="189" spans="15:15" x14ac:dyDescent="0.2">
      <c r="O189" s="21"/>
    </row>
    <row r="190" spans="15:15" x14ac:dyDescent="0.2">
      <c r="O190" s="21"/>
    </row>
    <row r="191" spans="15:15" x14ac:dyDescent="0.2">
      <c r="O191" s="21"/>
    </row>
    <row r="192" spans="15:15" x14ac:dyDescent="0.2">
      <c r="O192" s="21"/>
    </row>
    <row r="193" spans="15:15" x14ac:dyDescent="0.2">
      <c r="O193" s="21"/>
    </row>
    <row r="194" spans="15:15" x14ac:dyDescent="0.2">
      <c r="O194" s="21"/>
    </row>
    <row r="195" spans="15:15" x14ac:dyDescent="0.2">
      <c r="O195" s="21"/>
    </row>
    <row r="196" spans="15:15" x14ac:dyDescent="0.2">
      <c r="O196" s="21"/>
    </row>
    <row r="197" spans="15:15" x14ac:dyDescent="0.2">
      <c r="O197" s="21"/>
    </row>
    <row r="198" spans="15:15" x14ac:dyDescent="0.2">
      <c r="O198" s="21"/>
    </row>
    <row r="199" spans="15:15" x14ac:dyDescent="0.2">
      <c r="O199" s="21"/>
    </row>
    <row r="200" spans="15:15" x14ac:dyDescent="0.2">
      <c r="O200" s="21"/>
    </row>
    <row r="201" spans="15:15" x14ac:dyDescent="0.2">
      <c r="O201" s="21"/>
    </row>
    <row r="202" spans="15:15" x14ac:dyDescent="0.2">
      <c r="O202" s="21"/>
    </row>
    <row r="203" spans="15:15" x14ac:dyDescent="0.2">
      <c r="O203" s="21"/>
    </row>
    <row r="204" spans="15:15" x14ac:dyDescent="0.2">
      <c r="O204" s="21"/>
    </row>
    <row r="205" spans="15:15" x14ac:dyDescent="0.2">
      <c r="O205" s="21"/>
    </row>
    <row r="206" spans="15:15" x14ac:dyDescent="0.2">
      <c r="O206" s="21"/>
    </row>
    <row r="207" spans="15:15" x14ac:dyDescent="0.2">
      <c r="O207" s="21"/>
    </row>
    <row r="208" spans="15:15" x14ac:dyDescent="0.2">
      <c r="O208" s="21"/>
    </row>
    <row r="209" spans="15:15" x14ac:dyDescent="0.2">
      <c r="O209" s="21"/>
    </row>
    <row r="210" spans="15:15" x14ac:dyDescent="0.2">
      <c r="O210" s="21"/>
    </row>
    <row r="211" spans="15:15" x14ac:dyDescent="0.2">
      <c r="O211" s="21"/>
    </row>
    <row r="212" spans="15:15" x14ac:dyDescent="0.2">
      <c r="O212" s="21"/>
    </row>
    <row r="213" spans="15:15" x14ac:dyDescent="0.2">
      <c r="O213" s="21"/>
    </row>
    <row r="214" spans="15:15" x14ac:dyDescent="0.2">
      <c r="O214" s="21"/>
    </row>
    <row r="215" spans="15:15" x14ac:dyDescent="0.2">
      <c r="O215" s="21"/>
    </row>
    <row r="216" spans="15:15" x14ac:dyDescent="0.2">
      <c r="O216" s="21"/>
    </row>
    <row r="217" spans="15:15" x14ac:dyDescent="0.2">
      <c r="O217" s="21"/>
    </row>
    <row r="218" spans="15:15" x14ac:dyDescent="0.2">
      <c r="O218" s="21"/>
    </row>
    <row r="219" spans="15:15" x14ac:dyDescent="0.2">
      <c r="O219" s="21"/>
    </row>
    <row r="220" spans="15:15" x14ac:dyDescent="0.2">
      <c r="O220" s="21"/>
    </row>
    <row r="221" spans="15:15" x14ac:dyDescent="0.2">
      <c r="O221" s="21"/>
    </row>
    <row r="222" spans="15:15" x14ac:dyDescent="0.2">
      <c r="O222" s="21"/>
    </row>
    <row r="223" spans="15:15" x14ac:dyDescent="0.2">
      <c r="O223" s="21"/>
    </row>
    <row r="224" spans="15:15" x14ac:dyDescent="0.2">
      <c r="O224" s="21"/>
    </row>
    <row r="225" spans="15:15" x14ac:dyDescent="0.2">
      <c r="O225" s="21"/>
    </row>
    <row r="226" spans="15:15" x14ac:dyDescent="0.2">
      <c r="O226" s="21"/>
    </row>
    <row r="227" spans="15:15" x14ac:dyDescent="0.2">
      <c r="O227" s="21"/>
    </row>
    <row r="228" spans="15:15" x14ac:dyDescent="0.2">
      <c r="O228" s="21"/>
    </row>
    <row r="229" spans="15:15" x14ac:dyDescent="0.2">
      <c r="O229" s="21"/>
    </row>
    <row r="230" spans="15:15" x14ac:dyDescent="0.2">
      <c r="O230" s="21"/>
    </row>
    <row r="231" spans="15:15" x14ac:dyDescent="0.2">
      <c r="O231" s="21"/>
    </row>
    <row r="232" spans="15:15" x14ac:dyDescent="0.2">
      <c r="O232" s="21"/>
    </row>
    <row r="233" spans="15:15" x14ac:dyDescent="0.2">
      <c r="O233" s="21"/>
    </row>
    <row r="234" spans="15:15" x14ac:dyDescent="0.2">
      <c r="O234" s="21"/>
    </row>
    <row r="235" spans="15:15" x14ac:dyDescent="0.2">
      <c r="O235" s="21"/>
    </row>
    <row r="236" spans="15:15" x14ac:dyDescent="0.2">
      <c r="O236" s="21"/>
    </row>
    <row r="237" spans="15:15" x14ac:dyDescent="0.2">
      <c r="O237" s="25" t="s">
        <v>268</v>
      </c>
    </row>
    <row r="238" spans="15:15" x14ac:dyDescent="0.2">
      <c r="O238" s="21"/>
    </row>
    <row r="239" spans="15:15" x14ac:dyDescent="0.2">
      <c r="O239" s="21"/>
    </row>
    <row r="240" spans="15:15" x14ac:dyDescent="0.2">
      <c r="O240" s="21"/>
    </row>
    <row r="241" spans="15:15" x14ac:dyDescent="0.2">
      <c r="O241" s="21"/>
    </row>
    <row r="242" spans="15:15" x14ac:dyDescent="0.2">
      <c r="O242" s="21"/>
    </row>
    <row r="243" spans="15:15" x14ac:dyDescent="0.2">
      <c r="O243" s="21"/>
    </row>
    <row r="244" spans="15:15" x14ac:dyDescent="0.2">
      <c r="O244" s="21"/>
    </row>
    <row r="245" spans="15:15" x14ac:dyDescent="0.2">
      <c r="O245" s="21"/>
    </row>
    <row r="246" spans="15:15" x14ac:dyDescent="0.2">
      <c r="O246" s="21"/>
    </row>
    <row r="247" spans="15:15" x14ac:dyDescent="0.2">
      <c r="O247" s="21"/>
    </row>
    <row r="248" spans="15:15" x14ac:dyDescent="0.2">
      <c r="O248" s="21"/>
    </row>
    <row r="249" spans="15:15" x14ac:dyDescent="0.2">
      <c r="O249" s="21"/>
    </row>
    <row r="250" spans="15:15" x14ac:dyDescent="0.2">
      <c r="O250" s="21"/>
    </row>
    <row r="251" spans="15:15" x14ac:dyDescent="0.2">
      <c r="O251" s="21"/>
    </row>
    <row r="252" spans="15:15" x14ac:dyDescent="0.2">
      <c r="O252" s="21"/>
    </row>
    <row r="253" spans="15:15" x14ac:dyDescent="0.2">
      <c r="O253" s="21"/>
    </row>
    <row r="254" spans="15:15" x14ac:dyDescent="0.2">
      <c r="O254" s="21"/>
    </row>
    <row r="255" spans="15:15" x14ac:dyDescent="0.2">
      <c r="O255" s="21"/>
    </row>
    <row r="256" spans="15:15" x14ac:dyDescent="0.2">
      <c r="O256" s="21"/>
    </row>
    <row r="257" spans="15:15" x14ac:dyDescent="0.2">
      <c r="O257" s="21"/>
    </row>
    <row r="258" spans="15:15" x14ac:dyDescent="0.2">
      <c r="O258" s="21"/>
    </row>
    <row r="259" spans="15:15" x14ac:dyDescent="0.2">
      <c r="O259" s="21"/>
    </row>
    <row r="260" spans="15:15" x14ac:dyDescent="0.2">
      <c r="O260" s="21"/>
    </row>
    <row r="261" spans="15:15" x14ac:dyDescent="0.2">
      <c r="O261" s="21"/>
    </row>
    <row r="262" spans="15:15" x14ac:dyDescent="0.2">
      <c r="O262" s="21"/>
    </row>
    <row r="263" spans="15:15" x14ac:dyDescent="0.2">
      <c r="O263" s="21"/>
    </row>
    <row r="264" spans="15:15" x14ac:dyDescent="0.2">
      <c r="O264" s="21"/>
    </row>
    <row r="265" spans="15:15" x14ac:dyDescent="0.2">
      <c r="O265" s="21"/>
    </row>
    <row r="266" spans="15:15" x14ac:dyDescent="0.2">
      <c r="O266" s="21"/>
    </row>
    <row r="267" spans="15:15" x14ac:dyDescent="0.2">
      <c r="O267" s="21"/>
    </row>
    <row r="268" spans="15:15" x14ac:dyDescent="0.2">
      <c r="O268" s="21"/>
    </row>
    <row r="269" spans="15:15" x14ac:dyDescent="0.2">
      <c r="O269" s="21"/>
    </row>
    <row r="270" spans="15:15" x14ac:dyDescent="0.2">
      <c r="O270" s="21"/>
    </row>
    <row r="271" spans="15:15" x14ac:dyDescent="0.2">
      <c r="O271" s="21"/>
    </row>
    <row r="272" spans="15:15" x14ac:dyDescent="0.2">
      <c r="O272" s="21"/>
    </row>
    <row r="273" spans="15:15" x14ac:dyDescent="0.2">
      <c r="O273" s="21"/>
    </row>
    <row r="274" spans="15:15" x14ac:dyDescent="0.2">
      <c r="O274" s="21"/>
    </row>
    <row r="275" spans="15:15" x14ac:dyDescent="0.2">
      <c r="O275" s="21"/>
    </row>
    <row r="276" spans="15:15" x14ac:dyDescent="0.2">
      <c r="O276" s="21"/>
    </row>
    <row r="277" spans="15:15" x14ac:dyDescent="0.2">
      <c r="O277" s="21"/>
    </row>
    <row r="278" spans="15:15" x14ac:dyDescent="0.2">
      <c r="O278" s="21"/>
    </row>
    <row r="279" spans="15:15" x14ac:dyDescent="0.2">
      <c r="O279" s="21"/>
    </row>
    <row r="280" spans="15:15" x14ac:dyDescent="0.2">
      <c r="O280" s="21"/>
    </row>
    <row r="281" spans="15:15" x14ac:dyDescent="0.2">
      <c r="O281" s="21"/>
    </row>
    <row r="282" spans="15:15" x14ac:dyDescent="0.2">
      <c r="O282" s="21"/>
    </row>
    <row r="283" spans="15:15" x14ac:dyDescent="0.2">
      <c r="O283" s="21"/>
    </row>
    <row r="284" spans="15:15" x14ac:dyDescent="0.2">
      <c r="O284" s="21"/>
    </row>
    <row r="285" spans="15:15" x14ac:dyDescent="0.2">
      <c r="O285" s="21"/>
    </row>
    <row r="286" spans="15:15" x14ac:dyDescent="0.2">
      <c r="O286" s="21"/>
    </row>
    <row r="287" spans="15:15" x14ac:dyDescent="0.2">
      <c r="O287" s="21"/>
    </row>
    <row r="288" spans="15:15" x14ac:dyDescent="0.2">
      <c r="O288" s="21"/>
    </row>
    <row r="289" spans="15:15" x14ac:dyDescent="0.2">
      <c r="O289" s="21"/>
    </row>
    <row r="290" spans="15:15" x14ac:dyDescent="0.2">
      <c r="O290" s="21"/>
    </row>
    <row r="291" spans="15:15" x14ac:dyDescent="0.2">
      <c r="O291" s="21"/>
    </row>
    <row r="292" spans="15:15" x14ac:dyDescent="0.2">
      <c r="O292" s="21"/>
    </row>
    <row r="293" spans="15:15" x14ac:dyDescent="0.2">
      <c r="O293" s="21"/>
    </row>
    <row r="294" spans="15:15" x14ac:dyDescent="0.2">
      <c r="O294" s="21"/>
    </row>
    <row r="295" spans="15:15" x14ac:dyDescent="0.2">
      <c r="O295" s="21"/>
    </row>
    <row r="296" spans="15:15" x14ac:dyDescent="0.2">
      <c r="O296" s="21"/>
    </row>
    <row r="297" spans="15:15" x14ac:dyDescent="0.2">
      <c r="O297" s="21"/>
    </row>
    <row r="298" spans="15:15" x14ac:dyDescent="0.2">
      <c r="O298" s="21"/>
    </row>
    <row r="299" spans="15:15" x14ac:dyDescent="0.2">
      <c r="O299" s="21"/>
    </row>
    <row r="300" spans="15:15" x14ac:dyDescent="0.2">
      <c r="O300" s="21"/>
    </row>
    <row r="301" spans="15:15" x14ac:dyDescent="0.2">
      <c r="O301" s="21"/>
    </row>
    <row r="302" spans="15:15" x14ac:dyDescent="0.2">
      <c r="O302" s="21"/>
    </row>
    <row r="303" spans="15:15" x14ac:dyDescent="0.2">
      <c r="O303" s="21"/>
    </row>
    <row r="304" spans="15:15" x14ac:dyDescent="0.2">
      <c r="O304" s="21"/>
    </row>
    <row r="305" spans="15:15" x14ac:dyDescent="0.2">
      <c r="O305" s="21"/>
    </row>
    <row r="306" spans="15:15" x14ac:dyDescent="0.2">
      <c r="O306" s="21"/>
    </row>
    <row r="307" spans="15:15" x14ac:dyDescent="0.2">
      <c r="O307" s="21"/>
    </row>
    <row r="308" spans="15:15" x14ac:dyDescent="0.2">
      <c r="O308" s="21"/>
    </row>
    <row r="309" spans="15:15" x14ac:dyDescent="0.2">
      <c r="O309" s="21"/>
    </row>
    <row r="310" spans="15:15" x14ac:dyDescent="0.2">
      <c r="O310" s="21"/>
    </row>
    <row r="311" spans="15:15" x14ac:dyDescent="0.2">
      <c r="O311" s="21"/>
    </row>
    <row r="312" spans="15:15" x14ac:dyDescent="0.2">
      <c r="O312" s="21"/>
    </row>
    <row r="313" spans="15:15" x14ac:dyDescent="0.2">
      <c r="O313" s="21"/>
    </row>
    <row r="314" spans="15:15" x14ac:dyDescent="0.2">
      <c r="O314" s="21"/>
    </row>
    <row r="315" spans="15:15" x14ac:dyDescent="0.2">
      <c r="O315" s="21"/>
    </row>
    <row r="316" spans="15:15" x14ac:dyDescent="0.2">
      <c r="O316" s="21"/>
    </row>
    <row r="317" spans="15:15" x14ac:dyDescent="0.2">
      <c r="O317" s="21"/>
    </row>
    <row r="318" spans="15:15" x14ac:dyDescent="0.2">
      <c r="O318" s="21"/>
    </row>
    <row r="319" spans="15:15" x14ac:dyDescent="0.2">
      <c r="O319" s="21"/>
    </row>
    <row r="320" spans="15:15" x14ac:dyDescent="0.2">
      <c r="O320" s="21"/>
    </row>
    <row r="321" spans="15:15" x14ac:dyDescent="0.2">
      <c r="O321" s="21"/>
    </row>
    <row r="322" spans="15:15" x14ac:dyDescent="0.2">
      <c r="O322" s="21"/>
    </row>
    <row r="323" spans="15:15" x14ac:dyDescent="0.2">
      <c r="O323" s="21"/>
    </row>
    <row r="324" spans="15:15" x14ac:dyDescent="0.2">
      <c r="O324" s="21"/>
    </row>
    <row r="325" spans="15:15" x14ac:dyDescent="0.2">
      <c r="O325" s="21"/>
    </row>
    <row r="326" spans="15:15" x14ac:dyDescent="0.2">
      <c r="O326" s="21"/>
    </row>
    <row r="327" spans="15:15" x14ac:dyDescent="0.2">
      <c r="O327" s="21"/>
    </row>
    <row r="328" spans="15:15" x14ac:dyDescent="0.2">
      <c r="O328" s="21"/>
    </row>
    <row r="329" spans="15:15" x14ac:dyDescent="0.2">
      <c r="O329" s="21"/>
    </row>
    <row r="330" spans="15:15" x14ac:dyDescent="0.2">
      <c r="O330" s="21"/>
    </row>
    <row r="331" spans="15:15" x14ac:dyDescent="0.2">
      <c r="O331" s="21"/>
    </row>
    <row r="332" spans="15:15" x14ac:dyDescent="0.2">
      <c r="O332" s="21"/>
    </row>
    <row r="333" spans="15:15" x14ac:dyDescent="0.2">
      <c r="O333" s="21"/>
    </row>
    <row r="334" spans="15:15" x14ac:dyDescent="0.2">
      <c r="O334" s="21"/>
    </row>
    <row r="335" spans="15:15" x14ac:dyDescent="0.2">
      <c r="O335" s="21"/>
    </row>
    <row r="336" spans="15:15" x14ac:dyDescent="0.2">
      <c r="O336" s="21"/>
    </row>
    <row r="337" spans="15:15" x14ac:dyDescent="0.2">
      <c r="O337" s="21"/>
    </row>
    <row r="338" spans="15:15" x14ac:dyDescent="0.2">
      <c r="O338" s="21"/>
    </row>
    <row r="339" spans="15:15" x14ac:dyDescent="0.2">
      <c r="O339" s="21"/>
    </row>
    <row r="340" spans="15:15" x14ac:dyDescent="0.2">
      <c r="O340" s="21"/>
    </row>
    <row r="341" spans="15:15" x14ac:dyDescent="0.2">
      <c r="O341" s="21"/>
    </row>
    <row r="342" spans="15:15" x14ac:dyDescent="0.2">
      <c r="O342" s="21"/>
    </row>
    <row r="343" spans="15:15" x14ac:dyDescent="0.2">
      <c r="O343" s="21"/>
    </row>
    <row r="344" spans="15:15" x14ac:dyDescent="0.2">
      <c r="O344" s="21"/>
    </row>
    <row r="345" spans="15:15" x14ac:dyDescent="0.2">
      <c r="O345" s="21"/>
    </row>
  </sheetData>
  <sheetProtection algorithmName="SHA-512" hashValue="HRwP/f3eaVADGEfbujWJsWeg8dnF91lEJDWn2e1k6NuybX5oy+Hihh8NLHo1JeZcPcJ8NjNNSfOZO12Hr11G1Q==" saltValue="G3jNImhvy3Eu8uQNOD/owQ==" spinCount="100000" sheet="1" objects="1" scenarios="1"/>
  <phoneticPr fontId="0" type="noConversion"/>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6384" width="9.140625" style="5"/>
  </cols>
  <sheetData>
    <row r="1" spans="1:14" x14ac:dyDescent="0.2">
      <c r="A1" s="54" t="s">
        <v>101</v>
      </c>
      <c r="C1" s="13" t="s">
        <v>469</v>
      </c>
      <c r="D1" s="46"/>
      <c r="E1" s="13" t="s">
        <v>469</v>
      </c>
      <c r="F1" s="46"/>
      <c r="G1" s="13" t="s">
        <v>469</v>
      </c>
      <c r="H1" s="46"/>
      <c r="I1" s="13" t="s">
        <v>469</v>
      </c>
      <c r="J1" s="46"/>
      <c r="K1" s="13" t="s">
        <v>469</v>
      </c>
      <c r="L1" s="46"/>
      <c r="M1" s="13" t="s">
        <v>469</v>
      </c>
      <c r="N1" s="46"/>
    </row>
    <row r="2" spans="1:14" ht="25.5" x14ac:dyDescent="0.2">
      <c r="C2" s="19" t="s">
        <v>70</v>
      </c>
      <c r="D2" s="51" t="s">
        <v>71</v>
      </c>
      <c r="E2" s="19" t="s">
        <v>70</v>
      </c>
      <c r="F2" s="51" t="s">
        <v>71</v>
      </c>
      <c r="G2" s="19" t="s">
        <v>70</v>
      </c>
      <c r="H2" s="51" t="s">
        <v>71</v>
      </c>
      <c r="I2" s="19" t="s">
        <v>70</v>
      </c>
      <c r="J2" s="51" t="s">
        <v>71</v>
      </c>
      <c r="K2" s="19" t="s">
        <v>70</v>
      </c>
      <c r="L2" s="51" t="s">
        <v>71</v>
      </c>
      <c r="M2" s="19" t="s">
        <v>70</v>
      </c>
      <c r="N2" s="51" t="s">
        <v>71</v>
      </c>
    </row>
    <row r="3" spans="1:14" x14ac:dyDescent="0.2">
      <c r="A3" s="37" t="s">
        <v>118</v>
      </c>
      <c r="C3" s="20"/>
      <c r="D3" s="48">
        <f>SUM(C4:C8)/(COUNTIF(C4:C8,"&gt;0")+0.00000001)</f>
        <v>0</v>
      </c>
      <c r="E3" s="20"/>
      <c r="F3" s="48">
        <f>SUM(E4:E8)/(COUNTIF(E4:E8,"&gt;0")+0.00000001)</f>
        <v>0</v>
      </c>
      <c r="G3" s="20"/>
      <c r="H3" s="48">
        <f>SUM(G4:G8)/(COUNTIF(G4:G8,"&gt;0")+0.00000001)</f>
        <v>0</v>
      </c>
      <c r="I3" s="20"/>
      <c r="J3" s="48">
        <f>SUM(I4:I8)/(COUNTIF(I4:I8,"&gt;0")+0.00000001)</f>
        <v>0</v>
      </c>
      <c r="K3" s="20"/>
      <c r="L3" s="48">
        <f>SUM(K4:K8)/(COUNTIF(K4:K8,"&gt;0")+0.00000001)</f>
        <v>0</v>
      </c>
      <c r="M3" s="20"/>
      <c r="N3" s="48">
        <f>SUM(M4:M8)/(COUNTIF(M4:M8,"&gt;0")+0.00000001)</f>
        <v>0</v>
      </c>
    </row>
    <row r="4" spans="1:14" ht="25.5" x14ac:dyDescent="0.2">
      <c r="B4" s="44" t="s">
        <v>115</v>
      </c>
      <c r="C4" s="21"/>
      <c r="D4" s="49"/>
      <c r="E4" s="21"/>
      <c r="F4" s="49"/>
      <c r="G4" s="21"/>
      <c r="H4" s="49"/>
      <c r="I4" s="21"/>
      <c r="J4" s="49"/>
      <c r="K4" s="21"/>
      <c r="L4" s="49"/>
      <c r="M4" s="21"/>
      <c r="N4" s="49"/>
    </row>
    <row r="5" spans="1:14" x14ac:dyDescent="0.2">
      <c r="B5" s="44" t="s">
        <v>116</v>
      </c>
      <c r="C5" s="21"/>
      <c r="D5" s="49"/>
      <c r="E5" s="21"/>
      <c r="F5" s="49"/>
      <c r="G5" s="21"/>
      <c r="H5" s="49"/>
      <c r="I5" s="21"/>
      <c r="J5" s="49"/>
      <c r="K5" s="21"/>
      <c r="L5" s="49"/>
      <c r="M5" s="21"/>
      <c r="N5" s="49"/>
    </row>
    <row r="6" spans="1:14" x14ac:dyDescent="0.2">
      <c r="B6" s="44" t="s">
        <v>117</v>
      </c>
      <c r="C6" s="21"/>
      <c r="D6" s="49"/>
      <c r="E6" s="21"/>
      <c r="F6" s="49"/>
      <c r="G6" s="21"/>
      <c r="H6" s="49"/>
      <c r="I6" s="21"/>
      <c r="J6" s="49"/>
      <c r="K6" s="21"/>
      <c r="L6" s="49"/>
      <c r="M6" s="21"/>
      <c r="N6" s="49"/>
    </row>
    <row r="7" spans="1:14" ht="12.75" customHeight="1" x14ac:dyDescent="0.2">
      <c r="B7" s="44" t="s">
        <v>119</v>
      </c>
      <c r="C7" s="21"/>
      <c r="D7" s="49"/>
      <c r="E7" s="21"/>
      <c r="F7" s="49"/>
      <c r="G7" s="21"/>
      <c r="H7" s="49"/>
      <c r="I7" s="21"/>
      <c r="J7" s="49"/>
      <c r="K7" s="21"/>
      <c r="L7" s="49"/>
      <c r="M7" s="21"/>
      <c r="N7" s="49"/>
    </row>
    <row r="8" spans="1:14" ht="25.5" x14ac:dyDescent="0.2">
      <c r="B8" s="44" t="s">
        <v>420</v>
      </c>
      <c r="C8" s="21"/>
      <c r="D8" s="49"/>
      <c r="E8" s="21"/>
      <c r="F8" s="49"/>
      <c r="G8" s="21"/>
      <c r="H8" s="49"/>
      <c r="I8" s="21"/>
      <c r="J8" s="49"/>
      <c r="K8" s="21"/>
      <c r="L8" s="49"/>
      <c r="M8" s="21"/>
      <c r="N8" s="49"/>
    </row>
    <row r="9" spans="1:14" x14ac:dyDescent="0.2">
      <c r="A9" s="37" t="s">
        <v>120</v>
      </c>
      <c r="C9" s="20"/>
      <c r="D9" s="48">
        <f>SUM(C10:C12)/(COUNTIF(C10:C12,"&gt;0")+0.00000001)</f>
        <v>0</v>
      </c>
      <c r="E9" s="20"/>
      <c r="F9" s="48">
        <f>SUM(E10:E12)/(COUNTIF(E10:E12,"&gt;0")+0.00000001)</f>
        <v>0</v>
      </c>
      <c r="G9" s="20"/>
      <c r="H9" s="48">
        <f>SUM(G10:G12)/(COUNTIF(G10:G12,"&gt;0")+0.00000001)</f>
        <v>0</v>
      </c>
      <c r="I9" s="20"/>
      <c r="J9" s="48">
        <f>SUM(I10:I12)/(COUNTIF(I10:I12,"&gt;0")+0.00000001)</f>
        <v>0</v>
      </c>
      <c r="K9" s="20"/>
      <c r="L9" s="48">
        <f>SUM(K10:K12)/(COUNTIF(K10:K12,"&gt;0")+0.00000001)</f>
        <v>0</v>
      </c>
      <c r="M9" s="20"/>
      <c r="N9" s="48">
        <f>SUM(M10:M12)/(COUNTIF(M10:M12,"&gt;0")+0.00000001)</f>
        <v>0</v>
      </c>
    </row>
    <row r="10" spans="1:14" ht="12.75" customHeight="1" x14ac:dyDescent="0.2">
      <c r="B10" s="44" t="s">
        <v>121</v>
      </c>
      <c r="C10" s="21"/>
      <c r="D10" s="49"/>
      <c r="E10" s="21"/>
      <c r="F10" s="49"/>
      <c r="G10" s="21"/>
      <c r="H10" s="49"/>
      <c r="I10" s="21"/>
      <c r="J10" s="49"/>
      <c r="K10" s="21"/>
      <c r="L10" s="49"/>
      <c r="M10" s="21"/>
      <c r="N10" s="49"/>
    </row>
    <row r="11" spans="1:14" ht="25.5" x14ac:dyDescent="0.2">
      <c r="B11" s="44" t="s">
        <v>122</v>
      </c>
      <c r="C11" s="21"/>
      <c r="D11" s="49"/>
      <c r="E11" s="21"/>
      <c r="F11" s="49"/>
      <c r="G11" s="21"/>
      <c r="H11" s="49"/>
      <c r="I11" s="21"/>
      <c r="J11" s="49"/>
      <c r="K11" s="21"/>
      <c r="L11" s="49"/>
      <c r="M11" s="21"/>
      <c r="N11" s="49"/>
    </row>
    <row r="12" spans="1:14" ht="25.5" x14ac:dyDescent="0.2">
      <c r="B12" s="44" t="s">
        <v>421</v>
      </c>
      <c r="C12" s="21"/>
      <c r="D12" s="49"/>
      <c r="E12" s="21"/>
      <c r="F12" s="49"/>
      <c r="G12" s="21"/>
      <c r="H12" s="49"/>
      <c r="I12" s="21"/>
      <c r="J12" s="49"/>
      <c r="K12" s="21"/>
      <c r="L12" s="49"/>
      <c r="M12" s="21"/>
      <c r="N12" s="49"/>
    </row>
    <row r="13" spans="1:14" x14ac:dyDescent="0.2">
      <c r="B13" s="56" t="s">
        <v>220</v>
      </c>
      <c r="C13" s="22"/>
      <c r="D13" s="50">
        <f>D3+D9</f>
        <v>0</v>
      </c>
      <c r="E13" s="22"/>
      <c r="F13" s="50">
        <f>F3+F9</f>
        <v>0</v>
      </c>
      <c r="G13" s="22"/>
      <c r="H13" s="50">
        <f>H3+H9</f>
        <v>0</v>
      </c>
      <c r="I13" s="22"/>
      <c r="J13" s="50">
        <f>J3+J9</f>
        <v>0</v>
      </c>
      <c r="K13" s="22"/>
      <c r="L13" s="50">
        <f>L3+L9</f>
        <v>0</v>
      </c>
      <c r="M13" s="22"/>
      <c r="N13" s="50">
        <f>N3+N9</f>
        <v>0</v>
      </c>
    </row>
    <row r="14" spans="1:14" x14ac:dyDescent="0.2">
      <c r="B14" s="56" t="s">
        <v>221</v>
      </c>
      <c r="C14" s="22"/>
      <c r="D14" s="50">
        <f>D13/(COUNTIF(D3:D9,"&gt;0")+0.00000001)</f>
        <v>0</v>
      </c>
      <c r="E14" s="22"/>
      <c r="F14" s="50">
        <f>F13/(COUNTIF(F3:F9,"&gt;0")+0.00000001)</f>
        <v>0</v>
      </c>
      <c r="G14" s="22"/>
      <c r="H14" s="50">
        <f>H13/(COUNTIF(H3:H9,"&gt;0")+0.00000001)</f>
        <v>0</v>
      </c>
      <c r="I14" s="22"/>
      <c r="J14" s="50">
        <f>J13/(COUNTIF(J3:J9,"&gt;0")+0.00000001)</f>
        <v>0</v>
      </c>
      <c r="K14" s="22"/>
      <c r="L14" s="50">
        <f>L13/(COUNTIF(L3:L9,"&gt;0")+0.00000001)</f>
        <v>0</v>
      </c>
      <c r="M14" s="22"/>
      <c r="N14" s="50">
        <f>N13/(COUNTIF(N3:N9,"&gt;0")+0.00000001)</f>
        <v>0</v>
      </c>
    </row>
    <row r="15" spans="1:14" x14ac:dyDescent="0.2">
      <c r="B15" s="56" t="s">
        <v>222</v>
      </c>
      <c r="C15" s="22"/>
      <c r="D15" s="50">
        <f>D14/5*100</f>
        <v>0</v>
      </c>
      <c r="E15" s="22"/>
      <c r="F15" s="50">
        <f>F14/5*100</f>
        <v>0</v>
      </c>
      <c r="G15" s="22"/>
      <c r="H15" s="50">
        <f>H14/5*100</f>
        <v>0</v>
      </c>
      <c r="I15" s="22"/>
      <c r="J15" s="50">
        <f>J14/5*100</f>
        <v>0</v>
      </c>
      <c r="K15" s="22"/>
      <c r="L15" s="50">
        <f>L14/5*100</f>
        <v>0</v>
      </c>
      <c r="M15" s="22"/>
      <c r="N15" s="50">
        <f>N14/5*100</f>
        <v>0</v>
      </c>
    </row>
    <row r="16" spans="1:14" x14ac:dyDescent="0.2">
      <c r="A16" s="41" t="s">
        <v>212</v>
      </c>
    </row>
    <row r="17" spans="1:14" x14ac:dyDescent="0.2">
      <c r="A17" s="42" t="s">
        <v>384</v>
      </c>
    </row>
    <row r="18" spans="1:14" x14ac:dyDescent="0.2">
      <c r="A18" s="42" t="s">
        <v>213</v>
      </c>
    </row>
    <row r="19" spans="1:14" x14ac:dyDescent="0.2">
      <c r="A19" s="42" t="s">
        <v>214</v>
      </c>
    </row>
    <row r="20" spans="1:14" x14ac:dyDescent="0.2">
      <c r="A20" s="42" t="s">
        <v>215</v>
      </c>
    </row>
    <row r="21" spans="1:14" x14ac:dyDescent="0.2">
      <c r="A21" s="42" t="s">
        <v>216</v>
      </c>
    </row>
    <row r="22" spans="1:14" x14ac:dyDescent="0.2">
      <c r="A22" s="42" t="s">
        <v>217</v>
      </c>
    </row>
    <row r="24" spans="1:14" x14ac:dyDescent="0.2">
      <c r="A24" s="54" t="s">
        <v>101</v>
      </c>
      <c r="C24" s="13" t="s">
        <v>469</v>
      </c>
      <c r="D24" s="46"/>
      <c r="E24" s="13" t="s">
        <v>469</v>
      </c>
      <c r="F24" s="46"/>
      <c r="G24" s="13" t="s">
        <v>469</v>
      </c>
      <c r="H24" s="46"/>
      <c r="I24" s="13" t="s">
        <v>469</v>
      </c>
      <c r="J24" s="46"/>
      <c r="K24" s="13" t="s">
        <v>469</v>
      </c>
      <c r="L24" s="46"/>
      <c r="M24" s="13" t="s">
        <v>469</v>
      </c>
      <c r="N24" s="46"/>
    </row>
    <row r="25" spans="1:14" ht="25.5" x14ac:dyDescent="0.2">
      <c r="C25" s="19" t="s">
        <v>70</v>
      </c>
      <c r="D25" s="51" t="s">
        <v>71</v>
      </c>
      <c r="E25" s="19" t="s">
        <v>70</v>
      </c>
      <c r="F25" s="51" t="s">
        <v>71</v>
      </c>
      <c r="G25" s="19" t="s">
        <v>70</v>
      </c>
      <c r="H25" s="51" t="s">
        <v>71</v>
      </c>
      <c r="I25" s="19" t="s">
        <v>70</v>
      </c>
      <c r="J25" s="51" t="s">
        <v>71</v>
      </c>
      <c r="K25" s="19" t="s">
        <v>70</v>
      </c>
      <c r="L25" s="51" t="s">
        <v>71</v>
      </c>
      <c r="M25" s="19" t="s">
        <v>70</v>
      </c>
      <c r="N25" s="51" t="s">
        <v>71</v>
      </c>
    </row>
    <row r="26" spans="1:14" x14ac:dyDescent="0.2">
      <c r="A26" s="37" t="s">
        <v>118</v>
      </c>
      <c r="C26" s="20"/>
      <c r="D26" s="48">
        <f>SUM(C27:C31)/(COUNTIF(C27:C31,"&gt;0")+0.00000001)</f>
        <v>0</v>
      </c>
      <c r="E26" s="20"/>
      <c r="F26" s="48">
        <f>SUM(E27:E31)/(COUNTIF(E27:E31,"&gt;0")+0.00000001)</f>
        <v>0</v>
      </c>
      <c r="G26" s="20"/>
      <c r="H26" s="48">
        <f>SUM(G27:G31)/(COUNTIF(G27:G31,"&gt;0")+0.00000001)</f>
        <v>0</v>
      </c>
      <c r="I26" s="20"/>
      <c r="J26" s="48">
        <f>SUM(I27:I31)/(COUNTIF(I27:I31,"&gt;0")+0.00000001)</f>
        <v>0</v>
      </c>
      <c r="K26" s="20"/>
      <c r="L26" s="48">
        <f>SUM(K27:K31)/(COUNTIF(K27:K31,"&gt;0")+0.00000001)</f>
        <v>0</v>
      </c>
      <c r="M26" s="20"/>
      <c r="N26" s="48">
        <f>SUM(M27:M31)/(COUNTIF(M27:M31,"&gt;0")+0.00000001)</f>
        <v>0</v>
      </c>
    </row>
    <row r="27" spans="1:14" ht="25.5" x14ac:dyDescent="0.2">
      <c r="B27" s="44" t="s">
        <v>115</v>
      </c>
      <c r="C27" s="21"/>
      <c r="D27" s="49"/>
      <c r="E27" s="21"/>
      <c r="F27" s="49"/>
      <c r="G27" s="21"/>
      <c r="H27" s="49"/>
      <c r="I27" s="21"/>
      <c r="J27" s="49"/>
      <c r="K27" s="21"/>
      <c r="L27" s="49"/>
      <c r="M27" s="21"/>
      <c r="N27" s="49"/>
    </row>
    <row r="28" spans="1:14" x14ac:dyDescent="0.2">
      <c r="B28" s="44" t="s">
        <v>116</v>
      </c>
      <c r="C28" s="21"/>
      <c r="D28" s="49"/>
      <c r="E28" s="21"/>
      <c r="F28" s="49"/>
      <c r="G28" s="21"/>
      <c r="H28" s="49"/>
      <c r="I28" s="21"/>
      <c r="J28" s="49"/>
      <c r="K28" s="21"/>
      <c r="L28" s="49"/>
      <c r="M28" s="21"/>
      <c r="N28" s="49"/>
    </row>
    <row r="29" spans="1:14" x14ac:dyDescent="0.2">
      <c r="B29" s="44" t="s">
        <v>117</v>
      </c>
      <c r="C29" s="21"/>
      <c r="D29" s="49"/>
      <c r="E29" s="21"/>
      <c r="F29" s="49"/>
      <c r="G29" s="21"/>
      <c r="H29" s="49"/>
      <c r="I29" s="21"/>
      <c r="J29" s="49"/>
      <c r="K29" s="21"/>
      <c r="L29" s="49"/>
      <c r="M29" s="21"/>
      <c r="N29" s="49"/>
    </row>
    <row r="30" spans="1:14" ht="12.75" customHeight="1" x14ac:dyDescent="0.2">
      <c r="B30" s="44" t="s">
        <v>119</v>
      </c>
      <c r="C30" s="21"/>
      <c r="D30" s="49"/>
      <c r="E30" s="21"/>
      <c r="F30" s="49"/>
      <c r="G30" s="21"/>
      <c r="H30" s="49"/>
      <c r="I30" s="21"/>
      <c r="J30" s="49"/>
      <c r="K30" s="21"/>
      <c r="L30" s="49"/>
      <c r="M30" s="21"/>
      <c r="N30" s="49"/>
    </row>
    <row r="31" spans="1:14" ht="25.5" x14ac:dyDescent="0.2">
      <c r="B31" s="44" t="s">
        <v>420</v>
      </c>
      <c r="C31" s="21"/>
      <c r="D31" s="49"/>
      <c r="E31" s="21"/>
      <c r="F31" s="49"/>
      <c r="G31" s="21"/>
      <c r="H31" s="49"/>
      <c r="I31" s="21"/>
      <c r="J31" s="49"/>
      <c r="K31" s="21"/>
      <c r="L31" s="49"/>
      <c r="M31" s="21"/>
      <c r="N31" s="49"/>
    </row>
    <row r="32" spans="1:14" x14ac:dyDescent="0.2">
      <c r="A32" s="37" t="s">
        <v>120</v>
      </c>
      <c r="C32" s="20"/>
      <c r="D32" s="48">
        <f>SUM(C33:C35)/(COUNTIF(C33:C35,"&gt;0")+0.00000001)</f>
        <v>0</v>
      </c>
      <c r="E32" s="20"/>
      <c r="F32" s="48">
        <f>SUM(E33:E35)/(COUNTIF(E33:E35,"&gt;0")+0.00000001)</f>
        <v>0</v>
      </c>
      <c r="G32" s="20"/>
      <c r="H32" s="48">
        <f>SUM(G33:G35)/(COUNTIF(G33:G35,"&gt;0")+0.00000001)</f>
        <v>0</v>
      </c>
      <c r="I32" s="20"/>
      <c r="J32" s="48">
        <f>SUM(I33:I35)/(COUNTIF(I33:I35,"&gt;0")+0.00000001)</f>
        <v>0</v>
      </c>
      <c r="K32" s="20"/>
      <c r="L32" s="48">
        <f>SUM(K33:K35)/(COUNTIF(K33:K35,"&gt;0")+0.00000001)</f>
        <v>0</v>
      </c>
      <c r="M32" s="20"/>
      <c r="N32" s="48">
        <f>SUM(M33:M35)/(COUNTIF(M33:M35,"&gt;0")+0.00000001)</f>
        <v>0</v>
      </c>
    </row>
    <row r="33" spans="1:14" ht="12.75" customHeight="1" x14ac:dyDescent="0.2">
      <c r="B33" s="44" t="s">
        <v>121</v>
      </c>
      <c r="C33" s="21"/>
      <c r="D33" s="49"/>
      <c r="E33" s="21"/>
      <c r="F33" s="49"/>
      <c r="G33" s="21"/>
      <c r="H33" s="49"/>
      <c r="I33" s="21"/>
      <c r="J33" s="49"/>
      <c r="K33" s="21"/>
      <c r="L33" s="49"/>
      <c r="M33" s="21"/>
      <c r="N33" s="49"/>
    </row>
    <row r="34" spans="1:14" ht="25.5" x14ac:dyDescent="0.2">
      <c r="B34" s="44" t="s">
        <v>122</v>
      </c>
      <c r="C34" s="21"/>
      <c r="D34" s="49"/>
      <c r="E34" s="21"/>
      <c r="F34" s="49"/>
      <c r="G34" s="21"/>
      <c r="H34" s="49"/>
      <c r="I34" s="21"/>
      <c r="J34" s="49"/>
      <c r="K34" s="21"/>
      <c r="L34" s="49"/>
      <c r="M34" s="21"/>
      <c r="N34" s="49"/>
    </row>
    <row r="35" spans="1:14" ht="25.5" x14ac:dyDescent="0.2">
      <c r="B35" s="44" t="s">
        <v>123</v>
      </c>
      <c r="C35" s="21"/>
      <c r="D35" s="49"/>
      <c r="E35" s="21"/>
      <c r="F35" s="49"/>
      <c r="G35" s="21"/>
      <c r="H35" s="49"/>
      <c r="I35" s="21"/>
      <c r="J35" s="49"/>
      <c r="K35" s="21"/>
      <c r="L35" s="49"/>
      <c r="M35" s="21"/>
      <c r="N35" s="49"/>
    </row>
    <row r="36" spans="1:14" x14ac:dyDescent="0.2">
      <c r="B36" s="56" t="s">
        <v>220</v>
      </c>
      <c r="C36" s="22"/>
      <c r="D36" s="50">
        <f>D26+D32</f>
        <v>0</v>
      </c>
      <c r="E36" s="22"/>
      <c r="F36" s="50">
        <f>F26+F32</f>
        <v>0</v>
      </c>
      <c r="G36" s="22"/>
      <c r="H36" s="50">
        <f>H26+H32</f>
        <v>0</v>
      </c>
      <c r="I36" s="22"/>
      <c r="J36" s="50">
        <f>J26+J32</f>
        <v>0</v>
      </c>
      <c r="K36" s="22"/>
      <c r="L36" s="50">
        <f>L26+L32</f>
        <v>0</v>
      </c>
      <c r="M36" s="22"/>
      <c r="N36" s="50">
        <f>N26+N32</f>
        <v>0</v>
      </c>
    </row>
    <row r="37" spans="1:14" x14ac:dyDescent="0.2">
      <c r="B37" s="56" t="s">
        <v>221</v>
      </c>
      <c r="C37" s="22"/>
      <c r="D37" s="50">
        <f>D36/(COUNTIF(D26:D32,"&gt;0")+0.00000001)</f>
        <v>0</v>
      </c>
      <c r="E37" s="22"/>
      <c r="F37" s="50">
        <f>F36/(COUNTIF(F26:F32,"&gt;0")+0.00000001)</f>
        <v>0</v>
      </c>
      <c r="G37" s="22"/>
      <c r="H37" s="50">
        <f>H36/(COUNTIF(H26:H32,"&gt;0")+0.00000001)</f>
        <v>0</v>
      </c>
      <c r="I37" s="22"/>
      <c r="J37" s="50">
        <f>J36/(COUNTIF(J26:J32,"&gt;0")+0.00000001)</f>
        <v>0</v>
      </c>
      <c r="K37" s="22"/>
      <c r="L37" s="50">
        <f>L36/(COUNTIF(L26:L32,"&gt;0")+0.00000001)</f>
        <v>0</v>
      </c>
      <c r="M37" s="22"/>
      <c r="N37" s="50">
        <f>N36/(COUNTIF(N26:N32,"&gt;0")+0.00000001)</f>
        <v>0</v>
      </c>
    </row>
    <row r="38" spans="1:14" x14ac:dyDescent="0.2">
      <c r="B38" s="56" t="s">
        <v>222</v>
      </c>
      <c r="C38" s="22"/>
      <c r="D38" s="50">
        <f>D37/5*100</f>
        <v>0</v>
      </c>
      <c r="E38" s="22"/>
      <c r="F38" s="50">
        <f>F37/5*100</f>
        <v>0</v>
      </c>
      <c r="G38" s="22"/>
      <c r="H38" s="50">
        <f>H37/5*100</f>
        <v>0</v>
      </c>
      <c r="I38" s="22"/>
      <c r="J38" s="50">
        <f>J37/5*100</f>
        <v>0</v>
      </c>
      <c r="K38" s="22"/>
      <c r="L38" s="50">
        <f>L37/5*100</f>
        <v>0</v>
      </c>
      <c r="M38" s="22"/>
      <c r="N38" s="50">
        <f>N37/5*100</f>
        <v>0</v>
      </c>
    </row>
    <row r="39" spans="1:14" x14ac:dyDescent="0.2">
      <c r="A39" s="41" t="s">
        <v>212</v>
      </c>
    </row>
    <row r="40" spans="1:14" x14ac:dyDescent="0.2">
      <c r="A40" s="42" t="s">
        <v>384</v>
      </c>
    </row>
    <row r="41" spans="1:14" x14ac:dyDescent="0.2">
      <c r="A41" s="42" t="s">
        <v>213</v>
      </c>
    </row>
    <row r="42" spans="1:14" x14ac:dyDescent="0.2">
      <c r="A42" s="42" t="s">
        <v>214</v>
      </c>
    </row>
    <row r="43" spans="1:14" x14ac:dyDescent="0.2">
      <c r="A43" s="42" t="s">
        <v>215</v>
      </c>
    </row>
    <row r="44" spans="1:14" x14ac:dyDescent="0.2">
      <c r="A44" s="42" t="s">
        <v>216</v>
      </c>
    </row>
    <row r="45" spans="1:14" x14ac:dyDescent="0.2">
      <c r="A45" s="42" t="s">
        <v>217</v>
      </c>
    </row>
  </sheetData>
  <sheetProtection algorithmName="SHA-512" hashValue="bdphzxCsZLklnmda0i2yLUIEf2uHtn4ULurBsh9gevINo51T7GKaVT6x4zy60+eXrLaUIF2xivlb53Y76zr+zg==" saltValue="lAum6HSbeDdVhpOMSjdZqw==" spinCount="100000" sheet="1" objects="1" scenarios="1"/>
  <phoneticPr fontId="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workbookViewId="0">
      <selection activeCell="C4" sqref="C4"/>
    </sheetView>
  </sheetViews>
  <sheetFormatPr defaultRowHeight="12.75" x14ac:dyDescent="0.2"/>
  <cols>
    <col min="1" max="1" width="18.7109375" style="37" customWidth="1"/>
    <col min="2" max="2" width="43.7109375" style="44" customWidth="1"/>
    <col min="3" max="3" width="5.7109375" style="23" customWidth="1"/>
    <col min="4" max="4" width="6.7109375" style="37" customWidth="1"/>
    <col min="5" max="5" width="5.7109375" style="23" customWidth="1"/>
    <col min="6" max="6" width="6.7109375" style="37" customWidth="1"/>
    <col min="7" max="7" width="5.7109375" style="23" customWidth="1"/>
    <col min="8" max="8" width="6.7109375" style="37" customWidth="1"/>
    <col min="9" max="9" width="5.7109375" style="23" customWidth="1"/>
    <col min="10" max="10" width="6.7109375" style="37" customWidth="1"/>
    <col min="11" max="11" width="5.7109375" style="23" customWidth="1"/>
    <col min="12" max="12" width="6.7109375" style="37" customWidth="1"/>
    <col min="13" max="13" width="5.7109375" style="23" customWidth="1"/>
    <col min="14" max="14" width="6.7109375" style="37" customWidth="1"/>
    <col min="15" max="16384" width="9.140625" style="5"/>
  </cols>
  <sheetData>
    <row r="1" spans="1:14" x14ac:dyDescent="0.2">
      <c r="A1" s="54" t="s">
        <v>100</v>
      </c>
      <c r="C1" s="13" t="s">
        <v>469</v>
      </c>
      <c r="D1" s="46"/>
      <c r="E1" s="13" t="s">
        <v>469</v>
      </c>
      <c r="F1" s="46"/>
      <c r="G1" s="13" t="s">
        <v>469</v>
      </c>
      <c r="H1" s="46"/>
      <c r="I1" s="13" t="s">
        <v>469</v>
      </c>
      <c r="J1" s="46"/>
      <c r="K1" s="13" t="s">
        <v>469</v>
      </c>
      <c r="L1" s="46"/>
      <c r="M1" s="13" t="s">
        <v>469</v>
      </c>
      <c r="N1" s="46"/>
    </row>
    <row r="2" spans="1:14" ht="25.5" x14ac:dyDescent="0.2">
      <c r="C2" s="19" t="s">
        <v>70</v>
      </c>
      <c r="D2" s="47" t="s">
        <v>71</v>
      </c>
      <c r="E2" s="19" t="s">
        <v>70</v>
      </c>
      <c r="F2" s="47" t="s">
        <v>71</v>
      </c>
      <c r="G2" s="19" t="s">
        <v>70</v>
      </c>
      <c r="H2" s="47" t="s">
        <v>71</v>
      </c>
      <c r="I2" s="19" t="s">
        <v>70</v>
      </c>
      <c r="J2" s="47" t="s">
        <v>71</v>
      </c>
      <c r="K2" s="19" t="s">
        <v>70</v>
      </c>
      <c r="L2" s="47" t="s">
        <v>71</v>
      </c>
      <c r="M2" s="19" t="s">
        <v>70</v>
      </c>
      <c r="N2" s="47" t="s">
        <v>71</v>
      </c>
    </row>
    <row r="3" spans="1:14" x14ac:dyDescent="0.2">
      <c r="A3" s="37" t="s">
        <v>105</v>
      </c>
      <c r="C3" s="20"/>
      <c r="D3" s="57">
        <f>SUM(C4:C10)/(COUNTIF(C4:C10,"&gt;0")+0.00000001)</f>
        <v>0</v>
      </c>
      <c r="E3" s="20"/>
      <c r="F3" s="57">
        <f>SUM(E4:E10)/(COUNTIF(E4:E10,"&gt;0")+0.00000001)</f>
        <v>0</v>
      </c>
      <c r="G3" s="20"/>
      <c r="H3" s="57">
        <f>SUM(G4:G10)/(COUNTIF(G4:G10,"&gt;0")+0.00000001)</f>
        <v>0</v>
      </c>
      <c r="I3" s="20"/>
      <c r="J3" s="57">
        <f>SUM(I4:I10)/(COUNTIF(I4:I10,"&gt;0")+0.00000001)</f>
        <v>0</v>
      </c>
      <c r="K3" s="20"/>
      <c r="L3" s="57">
        <f>SUM(K4:K10)/(COUNTIF(K4:K10,"&gt;0")+0.00000001)</f>
        <v>0</v>
      </c>
      <c r="M3" s="20"/>
      <c r="N3" s="57">
        <f>SUM(M4:M10)/(COUNTIF(M4:M10,"&gt;0")+0.00000001)</f>
        <v>0</v>
      </c>
    </row>
    <row r="4" spans="1:14" x14ac:dyDescent="0.2">
      <c r="B4" s="44" t="s">
        <v>106</v>
      </c>
      <c r="C4" s="21"/>
      <c r="D4" s="49"/>
      <c r="E4" s="21"/>
      <c r="F4" s="49"/>
      <c r="G4" s="21"/>
      <c r="H4" s="49"/>
      <c r="I4" s="21"/>
      <c r="J4" s="49"/>
      <c r="K4" s="21"/>
      <c r="L4" s="49"/>
      <c r="M4" s="21"/>
      <c r="N4" s="49"/>
    </row>
    <row r="5" spans="1:14" x14ac:dyDescent="0.2">
      <c r="B5" s="44" t="s">
        <v>107</v>
      </c>
      <c r="C5" s="21"/>
      <c r="D5" s="49"/>
      <c r="E5" s="21"/>
      <c r="F5" s="49"/>
      <c r="G5" s="21"/>
      <c r="H5" s="49"/>
      <c r="I5" s="21"/>
      <c r="J5" s="49"/>
      <c r="K5" s="21"/>
      <c r="L5" s="49"/>
      <c r="M5" s="21"/>
      <c r="N5" s="49"/>
    </row>
    <row r="6" spans="1:14" ht="25.5" x14ac:dyDescent="0.2">
      <c r="B6" s="44" t="s">
        <v>108</v>
      </c>
      <c r="C6" s="21"/>
      <c r="D6" s="49"/>
      <c r="E6" s="21"/>
      <c r="F6" s="49"/>
      <c r="G6" s="21"/>
      <c r="H6" s="49"/>
      <c r="I6" s="21"/>
      <c r="J6" s="49"/>
      <c r="K6" s="21"/>
      <c r="L6" s="49"/>
      <c r="M6" s="21"/>
      <c r="N6" s="49"/>
    </row>
    <row r="7" spans="1:14" x14ac:dyDescent="0.2">
      <c r="B7" s="44" t="s">
        <v>109</v>
      </c>
      <c r="C7" s="21"/>
      <c r="D7" s="49"/>
      <c r="E7" s="21"/>
      <c r="F7" s="49"/>
      <c r="G7" s="21"/>
      <c r="H7" s="49"/>
      <c r="I7" s="21"/>
      <c r="J7" s="49"/>
      <c r="K7" s="21"/>
      <c r="L7" s="49"/>
      <c r="M7" s="21"/>
      <c r="N7" s="49"/>
    </row>
    <row r="8" spans="1:14" x14ac:dyDescent="0.2">
      <c r="B8" s="44" t="s">
        <v>110</v>
      </c>
      <c r="C8" s="21"/>
      <c r="D8" s="49"/>
      <c r="E8" s="21"/>
      <c r="F8" s="49"/>
      <c r="G8" s="21"/>
      <c r="H8" s="49"/>
      <c r="I8" s="21"/>
      <c r="J8" s="49"/>
      <c r="K8" s="21"/>
      <c r="L8" s="49"/>
      <c r="M8" s="21"/>
      <c r="N8" s="49"/>
    </row>
    <row r="9" spans="1:14" ht="25.5" x14ac:dyDescent="0.2">
      <c r="B9" s="44" t="s">
        <v>111</v>
      </c>
      <c r="C9" s="21"/>
      <c r="D9" s="49"/>
      <c r="E9" s="21"/>
      <c r="F9" s="49"/>
      <c r="G9" s="21"/>
      <c r="H9" s="49"/>
      <c r="I9" s="21"/>
      <c r="J9" s="49"/>
      <c r="K9" s="21"/>
      <c r="L9" s="49"/>
      <c r="M9" s="21"/>
      <c r="N9" s="49"/>
    </row>
    <row r="10" spans="1:14" ht="38.25" x14ac:dyDescent="0.2">
      <c r="B10" s="44" t="s">
        <v>422</v>
      </c>
      <c r="C10" s="21"/>
      <c r="D10" s="49"/>
      <c r="E10" s="21"/>
      <c r="F10" s="49"/>
      <c r="G10" s="21"/>
      <c r="H10" s="49"/>
      <c r="I10" s="21"/>
      <c r="J10" s="49"/>
      <c r="K10" s="21"/>
      <c r="L10" s="49"/>
      <c r="M10" s="21"/>
      <c r="N10" s="49"/>
    </row>
    <row r="11" spans="1:14" x14ac:dyDescent="0.2">
      <c r="A11" s="37" t="s">
        <v>112</v>
      </c>
      <c r="C11" s="20"/>
      <c r="D11" s="57">
        <f>SUM(C12:C15)/(COUNTIF(C12:C15,"&gt;0")+0.00000001)</f>
        <v>0</v>
      </c>
      <c r="E11" s="20"/>
      <c r="F11" s="57">
        <f>SUM(E12:E15)/(COUNTIF(E12:E15,"&gt;0")+0.00000001)</f>
        <v>0</v>
      </c>
      <c r="G11" s="20"/>
      <c r="H11" s="57">
        <f>SUM(G12:G15)/(COUNTIF(G12:G15,"&gt;0")+0.00000001)</f>
        <v>0</v>
      </c>
      <c r="I11" s="20"/>
      <c r="J11" s="57">
        <f>SUM(I12:I15)/(COUNTIF(I12:I15,"&gt;0")+0.00000001)</f>
        <v>0</v>
      </c>
      <c r="K11" s="20"/>
      <c r="L11" s="57">
        <f>SUM(K12:K15)/(COUNTIF(K12:K15,"&gt;0")+0.00000001)</f>
        <v>0</v>
      </c>
      <c r="M11" s="20"/>
      <c r="N11" s="57">
        <f>SUM(M12:M15)/(COUNTIF(M12:M15,"&gt;0")+0.00000001)</f>
        <v>0</v>
      </c>
    </row>
    <row r="12" spans="1:14" x14ac:dyDescent="0.2">
      <c r="B12" s="44" t="s">
        <v>113</v>
      </c>
      <c r="C12" s="21"/>
      <c r="D12" s="49"/>
      <c r="E12" s="21"/>
      <c r="F12" s="49"/>
      <c r="G12" s="21"/>
      <c r="H12" s="49"/>
      <c r="I12" s="21"/>
      <c r="J12" s="49"/>
      <c r="K12" s="21"/>
      <c r="L12" s="49"/>
      <c r="M12" s="21"/>
      <c r="N12" s="49"/>
    </row>
    <row r="13" spans="1:14" x14ac:dyDescent="0.2">
      <c r="B13" s="44" t="s">
        <v>281</v>
      </c>
      <c r="C13" s="21"/>
      <c r="D13" s="49"/>
      <c r="E13" s="21"/>
      <c r="F13" s="49"/>
      <c r="G13" s="21"/>
      <c r="H13" s="49"/>
      <c r="I13" s="21"/>
      <c r="J13" s="49"/>
      <c r="K13" s="21"/>
      <c r="L13" s="49"/>
      <c r="M13" s="21"/>
      <c r="N13" s="49"/>
    </row>
    <row r="14" spans="1:14" ht="27" customHeight="1" x14ac:dyDescent="0.2">
      <c r="B14" s="44" t="s">
        <v>425</v>
      </c>
      <c r="C14" s="21"/>
      <c r="D14" s="49"/>
      <c r="E14" s="21"/>
      <c r="F14" s="49"/>
      <c r="G14" s="21"/>
      <c r="H14" s="49"/>
      <c r="I14" s="21"/>
      <c r="J14" s="49"/>
      <c r="K14" s="21"/>
      <c r="L14" s="49"/>
      <c r="M14" s="21"/>
      <c r="N14" s="49"/>
    </row>
    <row r="15" spans="1:14" ht="39" customHeight="1" x14ac:dyDescent="0.2">
      <c r="B15" s="44" t="s">
        <v>423</v>
      </c>
      <c r="C15" s="21"/>
      <c r="D15" s="49"/>
      <c r="E15" s="21"/>
      <c r="F15" s="49"/>
      <c r="G15" s="21"/>
      <c r="H15" s="49"/>
      <c r="I15" s="21"/>
      <c r="J15" s="49"/>
      <c r="K15" s="21"/>
      <c r="L15" s="49"/>
      <c r="M15" s="21"/>
      <c r="N15" s="49"/>
    </row>
    <row r="16" spans="1:14" x14ac:dyDescent="0.2">
      <c r="A16" s="37" t="s">
        <v>114</v>
      </c>
      <c r="C16" s="20"/>
      <c r="D16" s="57">
        <f>SUM(C17:C19)/(COUNTIF(C17:C19,"&gt;0")+0.00000001)</f>
        <v>0</v>
      </c>
      <c r="E16" s="20"/>
      <c r="F16" s="57">
        <f>SUM(E17:E19)/(COUNTIF(E17:E19,"&gt;0")+0.00000001)</f>
        <v>0</v>
      </c>
      <c r="G16" s="20"/>
      <c r="H16" s="57">
        <f>SUM(G17:G19)/(COUNTIF(G17:G19,"&gt;0")+0.00000001)</f>
        <v>0</v>
      </c>
      <c r="I16" s="20"/>
      <c r="J16" s="57">
        <f>SUM(I17:I19)/(COUNTIF(I17:I19,"&gt;0")+0.00000001)</f>
        <v>0</v>
      </c>
      <c r="K16" s="20"/>
      <c r="L16" s="57">
        <f>SUM(K17:K19)/(COUNTIF(K17:K19,"&gt;0")+0.00000001)</f>
        <v>0</v>
      </c>
      <c r="M16" s="20"/>
      <c r="N16" s="57">
        <f>SUM(M17:M19)/(COUNTIF(M17:M19,"&gt;0")+0.00000001)</f>
        <v>0</v>
      </c>
    </row>
    <row r="17" spans="1:14" ht="25.5" x14ac:dyDescent="0.2">
      <c r="B17" s="44" t="s">
        <v>282</v>
      </c>
      <c r="C17" s="21"/>
      <c r="D17" s="49"/>
      <c r="E17" s="21"/>
      <c r="F17" s="49"/>
      <c r="G17" s="21"/>
      <c r="H17" s="49"/>
      <c r="I17" s="21"/>
      <c r="J17" s="49"/>
      <c r="K17" s="21"/>
      <c r="L17" s="49"/>
      <c r="M17" s="21"/>
      <c r="N17" s="49"/>
    </row>
    <row r="18" spans="1:14" ht="25.5" x14ac:dyDescent="0.2">
      <c r="B18" s="44" t="s">
        <v>424</v>
      </c>
      <c r="C18" s="21"/>
      <c r="D18" s="49"/>
      <c r="E18" s="21"/>
      <c r="F18" s="49"/>
      <c r="G18" s="21"/>
      <c r="H18" s="49"/>
      <c r="I18" s="21"/>
      <c r="J18" s="49"/>
      <c r="K18" s="21"/>
      <c r="L18" s="49"/>
      <c r="M18" s="21"/>
      <c r="N18" s="49"/>
    </row>
    <row r="19" spans="1:14" x14ac:dyDescent="0.2">
      <c r="B19" s="44" t="s">
        <v>283</v>
      </c>
      <c r="C19" s="21"/>
      <c r="D19" s="49"/>
      <c r="E19" s="21"/>
      <c r="F19" s="49"/>
      <c r="G19" s="21"/>
      <c r="H19" s="49"/>
      <c r="I19" s="21"/>
      <c r="J19" s="49"/>
      <c r="K19" s="21"/>
      <c r="L19" s="49"/>
      <c r="M19" s="21"/>
      <c r="N19" s="49"/>
    </row>
    <row r="20" spans="1:14" x14ac:dyDescent="0.2">
      <c r="B20" s="56" t="s">
        <v>220</v>
      </c>
      <c r="C20" s="22"/>
      <c r="D20" s="50">
        <f>D3+D11+D16</f>
        <v>0</v>
      </c>
      <c r="E20" s="22"/>
      <c r="F20" s="50">
        <f>F3+F11+F16</f>
        <v>0</v>
      </c>
      <c r="G20" s="22"/>
      <c r="H20" s="50">
        <f>H3+H11+H16</f>
        <v>0</v>
      </c>
      <c r="I20" s="22"/>
      <c r="J20" s="50">
        <f>J3+J11+J16</f>
        <v>0</v>
      </c>
      <c r="K20" s="22"/>
      <c r="L20" s="50">
        <f>L3+L11+L16</f>
        <v>0</v>
      </c>
      <c r="M20" s="22"/>
      <c r="N20" s="50">
        <f>N3+N11+N16</f>
        <v>0</v>
      </c>
    </row>
    <row r="21" spans="1:14" x14ac:dyDescent="0.2">
      <c r="B21" s="56" t="s">
        <v>221</v>
      </c>
      <c r="C21" s="22"/>
      <c r="D21" s="57">
        <f>D20/(COUNTIF(D3:D16,"&gt;0")+0.00000001)</f>
        <v>0</v>
      </c>
      <c r="E21" s="22"/>
      <c r="F21" s="57">
        <f>F20/(COUNTIF(F3:F16,"&gt;0")+0.00000001)</f>
        <v>0</v>
      </c>
      <c r="G21" s="22"/>
      <c r="H21" s="57">
        <f>H20/(COUNTIF(H3:H16,"&gt;0")+0.00000001)</f>
        <v>0</v>
      </c>
      <c r="I21" s="22"/>
      <c r="J21" s="57">
        <f>J20/(COUNTIF(J3:J16,"&gt;0")+0.00000001)</f>
        <v>0</v>
      </c>
      <c r="K21" s="22"/>
      <c r="L21" s="57">
        <f>L20/(COUNTIF(L3:L16,"&gt;0")+0.00000001)</f>
        <v>0</v>
      </c>
      <c r="M21" s="22"/>
      <c r="N21" s="57">
        <f>N20/(COUNTIF(N3:N16,"&gt;0")+0.00000001)</f>
        <v>0</v>
      </c>
    </row>
    <row r="22" spans="1:14" x14ac:dyDescent="0.2">
      <c r="B22" s="56" t="s">
        <v>222</v>
      </c>
      <c r="C22" s="22"/>
      <c r="D22" s="50">
        <f>D21/5*100</f>
        <v>0</v>
      </c>
      <c r="E22" s="22"/>
      <c r="F22" s="50">
        <f>F21/5*100</f>
        <v>0</v>
      </c>
      <c r="G22" s="22"/>
      <c r="H22" s="50">
        <f>H21/5*100</f>
        <v>0</v>
      </c>
      <c r="I22" s="22"/>
      <c r="J22" s="50">
        <f>J21/5*100</f>
        <v>0</v>
      </c>
      <c r="K22" s="22"/>
      <c r="L22" s="50">
        <f>L21/5*100</f>
        <v>0</v>
      </c>
      <c r="M22" s="22"/>
      <c r="N22" s="50">
        <f>N21/5*100</f>
        <v>0</v>
      </c>
    </row>
    <row r="23" spans="1:14" x14ac:dyDescent="0.2">
      <c r="A23" s="41" t="s">
        <v>212</v>
      </c>
    </row>
    <row r="24" spans="1:14" x14ac:dyDescent="0.2">
      <c r="A24" s="42" t="s">
        <v>384</v>
      </c>
    </row>
    <row r="25" spans="1:14" x14ac:dyDescent="0.2">
      <c r="A25" s="42" t="s">
        <v>213</v>
      </c>
    </row>
    <row r="26" spans="1:14" x14ac:dyDescent="0.2">
      <c r="A26" s="42" t="s">
        <v>214</v>
      </c>
    </row>
    <row r="27" spans="1:14" x14ac:dyDescent="0.2">
      <c r="A27" s="42" t="s">
        <v>215</v>
      </c>
    </row>
    <row r="28" spans="1:14" x14ac:dyDescent="0.2">
      <c r="A28" s="42" t="s">
        <v>216</v>
      </c>
    </row>
    <row r="29" spans="1:14" x14ac:dyDescent="0.2">
      <c r="A29" s="42" t="s">
        <v>217</v>
      </c>
    </row>
    <row r="31" spans="1:14" x14ac:dyDescent="0.2">
      <c r="A31" s="54" t="s">
        <v>100</v>
      </c>
      <c r="C31" s="13" t="s">
        <v>469</v>
      </c>
      <c r="D31" s="46"/>
      <c r="E31" s="13" t="s">
        <v>469</v>
      </c>
      <c r="F31" s="46"/>
      <c r="G31" s="13" t="s">
        <v>469</v>
      </c>
      <c r="H31" s="46"/>
      <c r="I31" s="13" t="s">
        <v>469</v>
      </c>
      <c r="J31" s="46"/>
      <c r="K31" s="13" t="s">
        <v>469</v>
      </c>
      <c r="L31" s="46"/>
      <c r="M31" s="13" t="s">
        <v>469</v>
      </c>
      <c r="N31" s="46"/>
    </row>
    <row r="32" spans="1:14" ht="25.5" x14ac:dyDescent="0.2">
      <c r="C32" s="19" t="s">
        <v>70</v>
      </c>
      <c r="D32" s="47" t="s">
        <v>71</v>
      </c>
      <c r="E32" s="19" t="s">
        <v>70</v>
      </c>
      <c r="F32" s="47" t="s">
        <v>71</v>
      </c>
      <c r="G32" s="19" t="s">
        <v>70</v>
      </c>
      <c r="H32" s="47" t="s">
        <v>71</v>
      </c>
      <c r="I32" s="19" t="s">
        <v>70</v>
      </c>
      <c r="J32" s="47" t="s">
        <v>71</v>
      </c>
      <c r="K32" s="19" t="s">
        <v>70</v>
      </c>
      <c r="L32" s="47" t="s">
        <v>71</v>
      </c>
      <c r="M32" s="19" t="s">
        <v>70</v>
      </c>
      <c r="N32" s="47" t="s">
        <v>71</v>
      </c>
    </row>
    <row r="33" spans="1:14" x14ac:dyDescent="0.2">
      <c r="A33" s="37" t="s">
        <v>105</v>
      </c>
      <c r="C33" s="20"/>
      <c r="D33" s="57">
        <f>SUM(C34:C40)/(COUNTIF(C34:C40,"&gt;0")+0.00000001)</f>
        <v>0</v>
      </c>
      <c r="E33" s="20"/>
      <c r="F33" s="57">
        <f>SUM(E34:E40)/(COUNTIF(E34:E40,"&gt;0")+0.00000001)</f>
        <v>0</v>
      </c>
      <c r="G33" s="20"/>
      <c r="H33" s="57">
        <f>SUM(G34:G40)/(COUNTIF(G34:G40,"&gt;0")+0.00000001)</f>
        <v>0</v>
      </c>
      <c r="I33" s="20"/>
      <c r="J33" s="57">
        <f>SUM(I34:I40)/(COUNTIF(I34:I40,"&gt;0")+0.00000001)</f>
        <v>0</v>
      </c>
      <c r="K33" s="20"/>
      <c r="L33" s="57">
        <f>SUM(K34:K40)/(COUNTIF(K34:K40,"&gt;0")+0.00000001)</f>
        <v>0</v>
      </c>
      <c r="M33" s="20"/>
      <c r="N33" s="57">
        <f>SUM(M34:M40)/(COUNTIF(M34:M40,"&gt;0")+0.00000001)</f>
        <v>0</v>
      </c>
    </row>
    <row r="34" spans="1:14" x14ac:dyDescent="0.2">
      <c r="B34" s="44" t="s">
        <v>106</v>
      </c>
      <c r="C34" s="21"/>
      <c r="D34" s="49"/>
      <c r="E34" s="21"/>
      <c r="F34" s="49"/>
      <c r="G34" s="21"/>
      <c r="H34" s="49"/>
      <c r="I34" s="21"/>
      <c r="J34" s="49"/>
      <c r="K34" s="21"/>
      <c r="L34" s="49"/>
      <c r="M34" s="21"/>
      <c r="N34" s="49"/>
    </row>
    <row r="35" spans="1:14" x14ac:dyDescent="0.2">
      <c r="B35" s="44" t="s">
        <v>107</v>
      </c>
      <c r="C35" s="21"/>
      <c r="D35" s="49"/>
      <c r="E35" s="21"/>
      <c r="F35" s="49"/>
      <c r="G35" s="21"/>
      <c r="H35" s="49"/>
      <c r="I35" s="21"/>
      <c r="J35" s="49"/>
      <c r="K35" s="21"/>
      <c r="L35" s="49"/>
      <c r="M35" s="21"/>
      <c r="N35" s="49"/>
    </row>
    <row r="36" spans="1:14" ht="25.5" x14ac:dyDescent="0.2">
      <c r="B36" s="44" t="s">
        <v>108</v>
      </c>
      <c r="C36" s="21"/>
      <c r="D36" s="49"/>
      <c r="E36" s="21"/>
      <c r="F36" s="49"/>
      <c r="G36" s="21"/>
      <c r="H36" s="49"/>
      <c r="I36" s="21"/>
      <c r="J36" s="49"/>
      <c r="K36" s="21"/>
      <c r="L36" s="49"/>
      <c r="M36" s="21"/>
      <c r="N36" s="49"/>
    </row>
    <row r="37" spans="1:14" x14ac:dyDescent="0.2">
      <c r="B37" s="44" t="s">
        <v>109</v>
      </c>
      <c r="C37" s="21"/>
      <c r="D37" s="49"/>
      <c r="E37" s="21"/>
      <c r="F37" s="49"/>
      <c r="G37" s="21"/>
      <c r="H37" s="49"/>
      <c r="I37" s="21"/>
      <c r="J37" s="49"/>
      <c r="K37" s="21"/>
      <c r="L37" s="49"/>
      <c r="M37" s="21"/>
      <c r="N37" s="49"/>
    </row>
    <row r="38" spans="1:14" x14ac:dyDescent="0.2">
      <c r="B38" s="44" t="s">
        <v>110</v>
      </c>
      <c r="C38" s="21"/>
      <c r="D38" s="49"/>
      <c r="E38" s="21"/>
      <c r="F38" s="49"/>
      <c r="G38" s="21"/>
      <c r="H38" s="49"/>
      <c r="I38" s="21"/>
      <c r="J38" s="49"/>
      <c r="K38" s="21"/>
      <c r="L38" s="49"/>
      <c r="M38" s="21"/>
      <c r="N38" s="49"/>
    </row>
    <row r="39" spans="1:14" ht="25.5" x14ac:dyDescent="0.2">
      <c r="B39" s="44" t="s">
        <v>111</v>
      </c>
      <c r="C39" s="21"/>
      <c r="D39" s="49"/>
      <c r="E39" s="21"/>
      <c r="F39" s="49"/>
      <c r="G39" s="21"/>
      <c r="H39" s="49"/>
      <c r="I39" s="21"/>
      <c r="J39" s="49"/>
      <c r="K39" s="21"/>
      <c r="L39" s="49"/>
      <c r="M39" s="21"/>
      <c r="N39" s="49"/>
    </row>
    <row r="40" spans="1:14" ht="38.25" x14ac:dyDescent="0.2">
      <c r="B40" s="44" t="s">
        <v>422</v>
      </c>
      <c r="C40" s="21"/>
      <c r="D40" s="49"/>
      <c r="E40" s="21"/>
      <c r="F40" s="49"/>
      <c r="G40" s="21"/>
      <c r="H40" s="49"/>
      <c r="I40" s="21"/>
      <c r="J40" s="49"/>
      <c r="K40" s="21"/>
      <c r="L40" s="49"/>
      <c r="M40" s="21"/>
      <c r="N40" s="49"/>
    </row>
    <row r="41" spans="1:14" x14ac:dyDescent="0.2">
      <c r="A41" s="37" t="s">
        <v>112</v>
      </c>
      <c r="C41" s="20"/>
      <c r="D41" s="57">
        <f>SUM(C42:C45)/(COUNTIF(C42:C45,"&gt;0")+0.00000001)</f>
        <v>0</v>
      </c>
      <c r="E41" s="20"/>
      <c r="F41" s="57">
        <f>SUM(E42:E45)/(COUNTIF(E42:E45,"&gt;0")+0.00000001)</f>
        <v>0</v>
      </c>
      <c r="G41" s="20"/>
      <c r="H41" s="57">
        <f>SUM(G42:G45)/(COUNTIF(G42:G45,"&gt;0")+0.00000001)</f>
        <v>0</v>
      </c>
      <c r="I41" s="20"/>
      <c r="J41" s="57">
        <f>SUM(I42:I45)/(COUNTIF(I42:I45,"&gt;0")+0.00000001)</f>
        <v>0</v>
      </c>
      <c r="K41" s="20"/>
      <c r="L41" s="57">
        <f>SUM(K42:K45)/(COUNTIF(K42:K45,"&gt;0")+0.00000001)</f>
        <v>0</v>
      </c>
      <c r="M41" s="20"/>
      <c r="N41" s="57">
        <f>SUM(M42:M45)/(COUNTIF(M42:M45,"&gt;0")+0.00000001)</f>
        <v>0</v>
      </c>
    </row>
    <row r="42" spans="1:14" x14ac:dyDescent="0.2">
      <c r="B42" s="44" t="s">
        <v>113</v>
      </c>
      <c r="C42" s="21"/>
      <c r="D42" s="49"/>
      <c r="E42" s="21"/>
      <c r="F42" s="49"/>
      <c r="G42" s="21"/>
      <c r="H42" s="49"/>
      <c r="I42" s="21"/>
      <c r="J42" s="49"/>
      <c r="K42" s="21"/>
      <c r="L42" s="49"/>
      <c r="M42" s="21"/>
      <c r="N42" s="49"/>
    </row>
    <row r="43" spans="1:14" x14ac:dyDescent="0.2">
      <c r="B43" s="44" t="s">
        <v>281</v>
      </c>
      <c r="C43" s="21"/>
      <c r="D43" s="49"/>
      <c r="E43" s="21"/>
      <c r="F43" s="49"/>
      <c r="G43" s="21"/>
      <c r="H43" s="49"/>
      <c r="I43" s="21"/>
      <c r="J43" s="49"/>
      <c r="K43" s="21"/>
      <c r="L43" s="49"/>
      <c r="M43" s="21"/>
      <c r="N43" s="49"/>
    </row>
    <row r="44" spans="1:14" ht="27" customHeight="1" x14ac:dyDescent="0.2">
      <c r="B44" s="44" t="s">
        <v>425</v>
      </c>
      <c r="C44" s="21"/>
      <c r="D44" s="49"/>
      <c r="E44" s="21"/>
      <c r="F44" s="49"/>
      <c r="G44" s="21"/>
      <c r="H44" s="49"/>
      <c r="I44" s="21"/>
      <c r="J44" s="49"/>
      <c r="K44" s="21"/>
      <c r="L44" s="49"/>
      <c r="M44" s="21"/>
      <c r="N44" s="49"/>
    </row>
    <row r="45" spans="1:14" ht="51" x14ac:dyDescent="0.2">
      <c r="B45" s="44" t="s">
        <v>423</v>
      </c>
      <c r="C45" s="21"/>
      <c r="D45" s="49"/>
      <c r="E45" s="21"/>
      <c r="F45" s="49"/>
      <c r="G45" s="21"/>
      <c r="H45" s="49"/>
      <c r="I45" s="21"/>
      <c r="J45" s="49"/>
      <c r="K45" s="21"/>
      <c r="L45" s="49"/>
      <c r="M45" s="21"/>
      <c r="N45" s="49"/>
    </row>
    <row r="46" spans="1:14" x14ac:dyDescent="0.2">
      <c r="A46" s="37" t="s">
        <v>114</v>
      </c>
      <c r="C46" s="20"/>
      <c r="D46" s="57">
        <f>SUM(C47:C49)/(COUNTIF(C47:C49,"&gt;0")+0.00000001)</f>
        <v>0</v>
      </c>
      <c r="E46" s="20"/>
      <c r="F46" s="57">
        <f>SUM(E47:E49)/(COUNTIF(E47:E49,"&gt;0")+0.00000001)</f>
        <v>0</v>
      </c>
      <c r="G46" s="20"/>
      <c r="H46" s="57">
        <f>SUM(G47:G49)/(COUNTIF(G47:G49,"&gt;0")+0.00000001)</f>
        <v>0</v>
      </c>
      <c r="I46" s="20"/>
      <c r="J46" s="57">
        <f>SUM(I47:I49)/(COUNTIF(I47:I49,"&gt;0")+0.00000001)</f>
        <v>0</v>
      </c>
      <c r="K46" s="20"/>
      <c r="L46" s="57">
        <f>SUM(K47:K49)/(COUNTIF(K47:K49,"&gt;0")+0.00000001)</f>
        <v>0</v>
      </c>
      <c r="M46" s="20"/>
      <c r="N46" s="57">
        <f>SUM(M47:M49)/(COUNTIF(M47:M49,"&gt;0")+0.00000001)</f>
        <v>0</v>
      </c>
    </row>
    <row r="47" spans="1:14" ht="25.5" x14ac:dyDescent="0.2">
      <c r="B47" s="44" t="s">
        <v>282</v>
      </c>
      <c r="C47" s="21"/>
      <c r="D47" s="49"/>
      <c r="E47" s="21"/>
      <c r="F47" s="49"/>
      <c r="G47" s="21"/>
      <c r="H47" s="49"/>
      <c r="I47" s="21"/>
      <c r="J47" s="49"/>
      <c r="K47" s="21"/>
      <c r="L47" s="49"/>
      <c r="M47" s="21"/>
      <c r="N47" s="49"/>
    </row>
    <row r="48" spans="1:14" ht="25.5" x14ac:dyDescent="0.2">
      <c r="B48" s="44" t="s">
        <v>424</v>
      </c>
      <c r="C48" s="21"/>
      <c r="D48" s="49"/>
      <c r="E48" s="21"/>
      <c r="F48" s="49"/>
      <c r="G48" s="21"/>
      <c r="H48" s="49"/>
      <c r="I48" s="21"/>
      <c r="J48" s="49"/>
      <c r="K48" s="21"/>
      <c r="L48" s="49"/>
      <c r="M48" s="21"/>
      <c r="N48" s="49"/>
    </row>
    <row r="49" spans="1:14" x14ac:dyDescent="0.2">
      <c r="B49" s="44" t="s">
        <v>283</v>
      </c>
      <c r="C49" s="21"/>
      <c r="D49" s="49"/>
      <c r="E49" s="21"/>
      <c r="F49" s="49"/>
      <c r="G49" s="21"/>
      <c r="H49" s="49"/>
      <c r="I49" s="21"/>
      <c r="J49" s="49"/>
      <c r="K49" s="21"/>
      <c r="L49" s="49"/>
      <c r="M49" s="21"/>
      <c r="N49" s="49"/>
    </row>
    <row r="50" spans="1:14" x14ac:dyDescent="0.2">
      <c r="B50" s="56" t="s">
        <v>220</v>
      </c>
      <c r="C50" s="22"/>
      <c r="D50" s="50">
        <f>D33+D41+D46</f>
        <v>0</v>
      </c>
      <c r="E50" s="22"/>
      <c r="F50" s="50">
        <f>F33+F41+F46</f>
        <v>0</v>
      </c>
      <c r="G50" s="22"/>
      <c r="H50" s="50">
        <f>H33+H41+H46</f>
        <v>0</v>
      </c>
      <c r="I50" s="22"/>
      <c r="J50" s="50">
        <f>J33+J41+J46</f>
        <v>0</v>
      </c>
      <c r="K50" s="22"/>
      <c r="L50" s="50">
        <f>L33+L41+L46</f>
        <v>0</v>
      </c>
      <c r="M50" s="22"/>
      <c r="N50" s="50">
        <f>N33+N41+N46</f>
        <v>0</v>
      </c>
    </row>
    <row r="51" spans="1:14" x14ac:dyDescent="0.2">
      <c r="B51" s="56" t="s">
        <v>221</v>
      </c>
      <c r="C51" s="22"/>
      <c r="D51" s="57">
        <f>D50/(COUNTIF(D33:D46,"&gt;0")+0.00000001)</f>
        <v>0</v>
      </c>
      <c r="E51" s="22"/>
      <c r="F51" s="57">
        <f>F50/(COUNTIF(F33:F46,"&gt;0")+0.00000001)</f>
        <v>0</v>
      </c>
      <c r="G51" s="22"/>
      <c r="H51" s="57">
        <f>H50/(COUNTIF(H33:H46,"&gt;0")+0.00000001)</f>
        <v>0</v>
      </c>
      <c r="I51" s="22"/>
      <c r="J51" s="57">
        <f>J50/(COUNTIF(J33:J46,"&gt;0")+0.00000001)</f>
        <v>0</v>
      </c>
      <c r="K51" s="22"/>
      <c r="L51" s="57">
        <f>L50/(COUNTIF(L33:L46,"&gt;0")+0.00000001)</f>
        <v>0</v>
      </c>
      <c r="M51" s="22"/>
      <c r="N51" s="57">
        <f>N50/(COUNTIF(N33:N46,"&gt;0")+0.00000001)</f>
        <v>0</v>
      </c>
    </row>
    <row r="52" spans="1:14" x14ac:dyDescent="0.2">
      <c r="B52" s="56" t="s">
        <v>222</v>
      </c>
      <c r="C52" s="22"/>
      <c r="D52" s="50">
        <f>D51/5*100</f>
        <v>0</v>
      </c>
      <c r="E52" s="22"/>
      <c r="F52" s="50">
        <f>F51/5*100</f>
        <v>0</v>
      </c>
      <c r="G52" s="22"/>
      <c r="H52" s="50">
        <f>H51/5*100</f>
        <v>0</v>
      </c>
      <c r="I52" s="22"/>
      <c r="J52" s="50">
        <f>J51/5*100</f>
        <v>0</v>
      </c>
      <c r="K52" s="22"/>
      <c r="L52" s="50">
        <f>L51/5*100</f>
        <v>0</v>
      </c>
      <c r="M52" s="22"/>
      <c r="N52" s="50">
        <f>N51/5*100</f>
        <v>0</v>
      </c>
    </row>
    <row r="53" spans="1:14" x14ac:dyDescent="0.2">
      <c r="A53" s="41" t="s">
        <v>212</v>
      </c>
    </row>
    <row r="54" spans="1:14" x14ac:dyDescent="0.2">
      <c r="A54" s="42" t="s">
        <v>384</v>
      </c>
    </row>
    <row r="55" spans="1:14" x14ac:dyDescent="0.2">
      <c r="A55" s="42" t="s">
        <v>213</v>
      </c>
    </row>
    <row r="56" spans="1:14" x14ac:dyDescent="0.2">
      <c r="A56" s="42" t="s">
        <v>214</v>
      </c>
    </row>
    <row r="57" spans="1:14" x14ac:dyDescent="0.2">
      <c r="A57" s="42" t="s">
        <v>215</v>
      </c>
    </row>
    <row r="58" spans="1:14" x14ac:dyDescent="0.2">
      <c r="A58" s="42" t="s">
        <v>216</v>
      </c>
    </row>
    <row r="59" spans="1:14" x14ac:dyDescent="0.2">
      <c r="A59" s="42" t="s">
        <v>217</v>
      </c>
    </row>
  </sheetData>
  <sheetProtection algorithmName="SHA-512" hashValue="tF8d1w9n3XnueO0xJyPTWmmeoNllf3lP+htsyatR0pnunxET9oCmidIA1HIj3TNJU6LKMpFz6dThflBuFeAVNg==" saltValue="f4MG6nUFIe4+tBjB+P8AiA==" spinCount="100000" sheet="1" objects="1" scenarios="1"/>
  <phoneticPr fontId="0" type="noConversion"/>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3"/>
  <sheetViews>
    <sheetView workbookViewId="0">
      <selection activeCell="C4" sqref="C4"/>
    </sheetView>
  </sheetViews>
  <sheetFormatPr defaultRowHeight="12.75" x14ac:dyDescent="0.2"/>
  <cols>
    <col min="1" max="1" width="18.7109375" style="59" customWidth="1"/>
    <col min="2" max="2" width="43.7109375" style="60" customWidth="1"/>
    <col min="3" max="3" width="5.7109375" style="26" customWidth="1"/>
    <col min="4" max="4" width="6.7109375" style="59" customWidth="1"/>
    <col min="5" max="5" width="5.7109375" style="26" customWidth="1"/>
    <col min="6" max="6" width="6.7109375" style="59" customWidth="1"/>
    <col min="7" max="7" width="5.7109375" style="26" customWidth="1"/>
    <col min="8" max="8" width="6.7109375" style="59" customWidth="1"/>
    <col min="9" max="9" width="5.7109375" style="26" customWidth="1"/>
    <col min="10" max="10" width="6.7109375" style="59" customWidth="1"/>
    <col min="11" max="11" width="5.7109375" style="26" customWidth="1"/>
    <col min="12" max="12" width="6.7109375" style="59" customWidth="1"/>
    <col min="13" max="13" width="5.7109375" style="26" customWidth="1"/>
    <col min="14" max="14" width="6.7109375" style="59" customWidth="1"/>
    <col min="15" max="16384" width="9.140625" style="2"/>
  </cols>
  <sheetData>
    <row r="1" spans="1:14" x14ac:dyDescent="0.2">
      <c r="A1" s="58" t="s">
        <v>73</v>
      </c>
      <c r="C1" s="13" t="s">
        <v>469</v>
      </c>
      <c r="D1" s="46"/>
      <c r="E1" s="13" t="s">
        <v>469</v>
      </c>
      <c r="F1" s="46"/>
      <c r="G1" s="13" t="s">
        <v>469</v>
      </c>
      <c r="H1" s="46"/>
      <c r="I1" s="13" t="s">
        <v>469</v>
      </c>
      <c r="J1" s="46"/>
      <c r="K1" s="13" t="s">
        <v>469</v>
      </c>
      <c r="L1" s="46"/>
      <c r="M1" s="13" t="s">
        <v>469</v>
      </c>
      <c r="N1" s="46"/>
    </row>
    <row r="2" spans="1:14" ht="25.5" x14ac:dyDescent="0.2">
      <c r="C2" s="19" t="s">
        <v>70</v>
      </c>
      <c r="D2" s="51" t="s">
        <v>71</v>
      </c>
      <c r="E2" s="19" t="s">
        <v>70</v>
      </c>
      <c r="F2" s="51" t="s">
        <v>71</v>
      </c>
      <c r="G2" s="19" t="s">
        <v>70</v>
      </c>
      <c r="H2" s="51" t="s">
        <v>71</v>
      </c>
      <c r="I2" s="19" t="s">
        <v>70</v>
      </c>
      <c r="J2" s="51" t="s">
        <v>71</v>
      </c>
      <c r="K2" s="19" t="s">
        <v>70</v>
      </c>
      <c r="L2" s="51" t="s">
        <v>71</v>
      </c>
      <c r="M2" s="19" t="s">
        <v>70</v>
      </c>
      <c r="N2" s="51" t="s">
        <v>71</v>
      </c>
    </row>
    <row r="3" spans="1:14" x14ac:dyDescent="0.2">
      <c r="A3" s="59" t="s">
        <v>20</v>
      </c>
      <c r="C3" s="29"/>
      <c r="D3" s="57">
        <f>SUM(C4:C9)/(COUNTIF(C4:C9,"&gt;0")+0.00000001)</f>
        <v>0</v>
      </c>
      <c r="E3" s="29"/>
      <c r="F3" s="57">
        <f>SUM(E4:E9)/(COUNTIF(E4:E9,"&gt;0")+0.00000001)</f>
        <v>0</v>
      </c>
      <c r="G3" s="29"/>
      <c r="H3" s="57">
        <f>SUM(G4:G9)/(COUNTIF(G4:G9,"&gt;0")+0.00000001)</f>
        <v>0</v>
      </c>
      <c r="I3" s="29"/>
      <c r="J3" s="57">
        <f>SUM(I4:I9)/(COUNTIF(I4:I9,"&gt;0")+0.00000001)</f>
        <v>0</v>
      </c>
      <c r="K3" s="29"/>
      <c r="L3" s="57">
        <f>SUM(K4:K9)/(COUNTIF(K4:K9,"&gt;0")+0.00000001)</f>
        <v>0</v>
      </c>
      <c r="M3" s="29"/>
      <c r="N3" s="57">
        <f>SUM(M4:M9)/(COUNTIF(M4:M9,"&gt;0")+0.00000001)</f>
        <v>0</v>
      </c>
    </row>
    <row r="4" spans="1:14" ht="25.5" x14ac:dyDescent="0.2">
      <c r="B4" s="60" t="s">
        <v>21</v>
      </c>
      <c r="C4" s="13"/>
      <c r="D4" s="61"/>
      <c r="E4" s="13"/>
      <c r="F4" s="61"/>
      <c r="G4" s="13"/>
      <c r="H4" s="61"/>
      <c r="I4" s="13"/>
      <c r="J4" s="61"/>
      <c r="K4" s="13"/>
      <c r="L4" s="61"/>
      <c r="M4" s="13"/>
      <c r="N4" s="61"/>
    </row>
    <row r="5" spans="1:14" x14ac:dyDescent="0.2">
      <c r="B5" s="60" t="s">
        <v>22</v>
      </c>
      <c r="C5" s="13"/>
      <c r="D5" s="61"/>
      <c r="E5" s="13"/>
      <c r="F5" s="61"/>
      <c r="G5" s="13"/>
      <c r="H5" s="61"/>
      <c r="I5" s="13"/>
      <c r="J5" s="61"/>
      <c r="K5" s="13"/>
      <c r="L5" s="61"/>
      <c r="M5" s="13"/>
      <c r="N5" s="61"/>
    </row>
    <row r="6" spans="1:14" x14ac:dyDescent="0.2">
      <c r="B6" s="60" t="s">
        <v>23</v>
      </c>
      <c r="C6" s="13"/>
      <c r="D6" s="61"/>
      <c r="E6" s="13"/>
      <c r="F6" s="61"/>
      <c r="G6" s="13"/>
      <c r="H6" s="61"/>
      <c r="I6" s="13"/>
      <c r="J6" s="61"/>
      <c r="K6" s="13"/>
      <c r="L6" s="61"/>
      <c r="M6" s="13"/>
      <c r="N6" s="61"/>
    </row>
    <row r="7" spans="1:14" x14ac:dyDescent="0.2">
      <c r="B7" s="60" t="s">
        <v>24</v>
      </c>
      <c r="C7" s="13"/>
      <c r="D7" s="61"/>
      <c r="E7" s="13"/>
      <c r="F7" s="61"/>
      <c r="G7" s="13"/>
      <c r="H7" s="61"/>
      <c r="I7" s="13"/>
      <c r="J7" s="61"/>
      <c r="K7" s="13"/>
      <c r="L7" s="61"/>
      <c r="M7" s="13"/>
      <c r="N7" s="61"/>
    </row>
    <row r="8" spans="1:14" ht="25.5" x14ac:dyDescent="0.2">
      <c r="B8" s="60" t="s">
        <v>25</v>
      </c>
      <c r="C8" s="13"/>
      <c r="D8" s="61"/>
      <c r="E8" s="13"/>
      <c r="F8" s="61"/>
      <c r="G8" s="13"/>
      <c r="H8" s="61"/>
      <c r="I8" s="13"/>
      <c r="J8" s="61"/>
      <c r="K8" s="13"/>
      <c r="L8" s="61"/>
      <c r="M8" s="13"/>
      <c r="N8" s="61"/>
    </row>
    <row r="9" spans="1:14" ht="25.5" x14ac:dyDescent="0.2">
      <c r="B9" s="60" t="s">
        <v>26</v>
      </c>
      <c r="C9" s="13"/>
      <c r="D9" s="61"/>
      <c r="E9" s="13"/>
      <c r="F9" s="61"/>
      <c r="G9" s="13"/>
      <c r="H9" s="61"/>
      <c r="I9" s="13"/>
      <c r="J9" s="61"/>
      <c r="K9" s="13"/>
      <c r="L9" s="61"/>
      <c r="M9" s="13"/>
      <c r="N9" s="61"/>
    </row>
    <row r="10" spans="1:14" x14ac:dyDescent="0.2">
      <c r="A10" s="59" t="s">
        <v>33</v>
      </c>
      <c r="C10" s="29"/>
      <c r="D10" s="57">
        <f>SUM(C11:C15)/(COUNTIF(C11:C15,"&gt;0")+0.00000001)</f>
        <v>0</v>
      </c>
      <c r="E10" s="29"/>
      <c r="F10" s="57">
        <f>SUM(E11:E15)/(COUNTIF(E11:E15,"&gt;0")+0.00000001)</f>
        <v>0</v>
      </c>
      <c r="G10" s="29"/>
      <c r="H10" s="57">
        <f>SUM(G11:G15)/(COUNTIF(G11:G15,"&gt;0")+0.00000001)</f>
        <v>0</v>
      </c>
      <c r="I10" s="29"/>
      <c r="J10" s="57">
        <f>SUM(I11:I15)/(COUNTIF(I11:I15,"&gt;0")+0.00000001)</f>
        <v>0</v>
      </c>
      <c r="K10" s="29"/>
      <c r="L10" s="57">
        <f>SUM(K11:K15)/(COUNTIF(K11:K15,"&gt;0")+0.00000001)</f>
        <v>0</v>
      </c>
      <c r="M10" s="29"/>
      <c r="N10" s="57">
        <f>SUM(M11:M15)/(COUNTIF(M11:M15,"&gt;0")+0.00000001)</f>
        <v>0</v>
      </c>
    </row>
    <row r="11" spans="1:14" ht="25.5" x14ac:dyDescent="0.2">
      <c r="B11" s="60" t="s">
        <v>27</v>
      </c>
      <c r="C11" s="13"/>
      <c r="D11" s="61"/>
      <c r="E11" s="13"/>
      <c r="F11" s="61"/>
      <c r="G11" s="13"/>
      <c r="H11" s="61"/>
      <c r="I11" s="13"/>
      <c r="J11" s="61"/>
      <c r="K11" s="13"/>
      <c r="L11" s="61"/>
      <c r="M11" s="13"/>
      <c r="N11" s="61"/>
    </row>
    <row r="12" spans="1:14" x14ac:dyDescent="0.2">
      <c r="B12" s="60" t="s">
        <v>28</v>
      </c>
      <c r="C12" s="13"/>
      <c r="D12" s="61"/>
      <c r="E12" s="13"/>
      <c r="F12" s="61"/>
      <c r="G12" s="13"/>
      <c r="H12" s="61"/>
      <c r="I12" s="13"/>
      <c r="J12" s="61"/>
      <c r="K12" s="13"/>
      <c r="L12" s="61"/>
      <c r="M12" s="13"/>
      <c r="N12" s="61"/>
    </row>
    <row r="13" spans="1:14" ht="25.5" x14ac:dyDescent="0.2">
      <c r="B13" s="60" t="s">
        <v>29</v>
      </c>
      <c r="C13" s="13"/>
      <c r="D13" s="61"/>
      <c r="E13" s="13"/>
      <c r="F13" s="61"/>
      <c r="G13" s="13"/>
      <c r="H13" s="61"/>
      <c r="I13" s="13"/>
      <c r="J13" s="61"/>
      <c r="K13" s="13"/>
      <c r="L13" s="61"/>
      <c r="M13" s="13"/>
      <c r="N13" s="61"/>
    </row>
    <row r="14" spans="1:14" x14ac:dyDescent="0.2">
      <c r="B14" s="60" t="s">
        <v>30</v>
      </c>
      <c r="C14" s="13"/>
      <c r="D14" s="61"/>
      <c r="E14" s="13"/>
      <c r="F14" s="61"/>
      <c r="G14" s="13"/>
      <c r="H14" s="61"/>
      <c r="I14" s="13"/>
      <c r="J14" s="61"/>
      <c r="K14" s="13"/>
      <c r="L14" s="61"/>
      <c r="M14" s="13"/>
      <c r="N14" s="61"/>
    </row>
    <row r="15" spans="1:14" ht="25.5" x14ac:dyDescent="0.2">
      <c r="B15" s="60" t="s">
        <v>31</v>
      </c>
      <c r="C15" s="13"/>
      <c r="D15" s="61"/>
      <c r="E15" s="13"/>
      <c r="F15" s="61"/>
      <c r="G15" s="13"/>
      <c r="H15" s="61"/>
      <c r="I15" s="13"/>
      <c r="J15" s="61"/>
      <c r="K15" s="13"/>
      <c r="L15" s="61"/>
      <c r="M15" s="13"/>
      <c r="N15" s="61"/>
    </row>
    <row r="16" spans="1:14" x14ac:dyDescent="0.2">
      <c r="A16" s="59" t="s">
        <v>32</v>
      </c>
      <c r="C16" s="29"/>
      <c r="D16" s="57">
        <f>SUM(C17:C21)/(COUNTIF(C17:C21,"&gt;0")+0.00000001)</f>
        <v>0</v>
      </c>
      <c r="E16" s="29"/>
      <c r="F16" s="57">
        <f>SUM(E17:E21)/(COUNTIF(E17:E21,"&gt;0")+0.00000001)</f>
        <v>0</v>
      </c>
      <c r="G16" s="29"/>
      <c r="H16" s="57">
        <f>SUM(G17:G21)/(COUNTIF(G17:G21,"&gt;0")+0.00000001)</f>
        <v>0</v>
      </c>
      <c r="I16" s="29"/>
      <c r="J16" s="57">
        <f>SUM(I17:I21)/(COUNTIF(I17:I21,"&gt;0")+0.00000001)</f>
        <v>0</v>
      </c>
      <c r="K16" s="29"/>
      <c r="L16" s="57">
        <f>SUM(K17:K21)/(COUNTIF(K17:K21,"&gt;0")+0.00000001)</f>
        <v>0</v>
      </c>
      <c r="M16" s="29"/>
      <c r="N16" s="57">
        <f>SUM(M17:M21)/(COUNTIF(M17:M21,"&gt;0")+0.00000001)</f>
        <v>0</v>
      </c>
    </row>
    <row r="17" spans="1:14" ht="25.5" x14ac:dyDescent="0.2">
      <c r="B17" s="60" t="s">
        <v>34</v>
      </c>
      <c r="C17" s="13"/>
      <c r="D17" s="61"/>
      <c r="E17" s="13"/>
      <c r="F17" s="61"/>
      <c r="G17" s="13"/>
      <c r="H17" s="61"/>
      <c r="I17" s="13"/>
      <c r="J17" s="61"/>
      <c r="K17" s="13"/>
      <c r="L17" s="61"/>
      <c r="M17" s="13"/>
      <c r="N17" s="61"/>
    </row>
    <row r="18" spans="1:14" x14ac:dyDescent="0.2">
      <c r="B18" s="60" t="s">
        <v>35</v>
      </c>
      <c r="C18" s="13"/>
      <c r="D18" s="61"/>
      <c r="E18" s="13"/>
      <c r="F18" s="61"/>
      <c r="G18" s="13"/>
      <c r="H18" s="61"/>
      <c r="I18" s="13"/>
      <c r="J18" s="61"/>
      <c r="K18" s="13"/>
      <c r="L18" s="61"/>
      <c r="M18" s="13"/>
      <c r="N18" s="61"/>
    </row>
    <row r="19" spans="1:14" x14ac:dyDescent="0.2">
      <c r="B19" s="60" t="s">
        <v>36</v>
      </c>
      <c r="C19" s="13"/>
      <c r="D19" s="61"/>
      <c r="E19" s="13"/>
      <c r="F19" s="61"/>
      <c r="G19" s="13"/>
      <c r="H19" s="61"/>
      <c r="I19" s="13"/>
      <c r="J19" s="61"/>
      <c r="K19" s="13"/>
      <c r="L19" s="61"/>
      <c r="M19" s="13"/>
      <c r="N19" s="61"/>
    </row>
    <row r="20" spans="1:14" ht="25.5" x14ac:dyDescent="0.2">
      <c r="B20" s="60" t="s">
        <v>38</v>
      </c>
      <c r="C20" s="13"/>
      <c r="D20" s="61"/>
      <c r="E20" s="13"/>
      <c r="F20" s="61"/>
      <c r="G20" s="13"/>
      <c r="H20" s="61"/>
      <c r="I20" s="13"/>
      <c r="J20" s="61"/>
      <c r="K20" s="13"/>
      <c r="L20" s="61"/>
      <c r="M20" s="13"/>
      <c r="N20" s="61"/>
    </row>
    <row r="21" spans="1:14" x14ac:dyDescent="0.2">
      <c r="B21" s="60" t="s">
        <v>37</v>
      </c>
      <c r="C21" s="13"/>
      <c r="D21" s="61"/>
      <c r="E21" s="13"/>
      <c r="F21" s="61"/>
      <c r="G21" s="13"/>
      <c r="H21" s="61"/>
      <c r="I21" s="13"/>
      <c r="J21" s="61"/>
      <c r="K21" s="13"/>
      <c r="L21" s="61"/>
      <c r="M21" s="13"/>
      <c r="N21" s="61"/>
    </row>
    <row r="22" spans="1:14" x14ac:dyDescent="0.2">
      <c r="A22" s="59" t="s">
        <v>42</v>
      </c>
      <c r="C22" s="29"/>
      <c r="D22" s="57">
        <f>SUM(C23:C27)/(COUNTIF(C23:C27,"&gt;0")+0.00000001)</f>
        <v>0</v>
      </c>
      <c r="E22" s="29"/>
      <c r="F22" s="57">
        <f>SUM(E23:E27)/(COUNTIF(E23:E27,"&gt;0")+0.00000001)</f>
        <v>0</v>
      </c>
      <c r="G22" s="29"/>
      <c r="H22" s="57">
        <f>SUM(G23:G27)/(COUNTIF(G23:G27,"&gt;0")+0.00000001)</f>
        <v>0</v>
      </c>
      <c r="I22" s="29"/>
      <c r="J22" s="57">
        <f>SUM(I23:I27)/(COUNTIF(I23:I27,"&gt;0")+0.00000001)</f>
        <v>0</v>
      </c>
      <c r="K22" s="29"/>
      <c r="L22" s="57">
        <f>SUM(K23:K27)/(COUNTIF(K23:K27,"&gt;0")+0.00000001)</f>
        <v>0</v>
      </c>
      <c r="M22" s="29"/>
      <c r="N22" s="57">
        <f>SUM(M23:M27)/(COUNTIF(M23:M27,"&gt;0")+0.00000001)</f>
        <v>0</v>
      </c>
    </row>
    <row r="23" spans="1:14" x14ac:dyDescent="0.2">
      <c r="B23" s="60" t="s">
        <v>43</v>
      </c>
      <c r="C23" s="13"/>
      <c r="D23" s="61"/>
      <c r="E23" s="13"/>
      <c r="F23" s="61"/>
      <c r="G23" s="13"/>
      <c r="H23" s="61"/>
      <c r="I23" s="13"/>
      <c r="J23" s="61"/>
      <c r="K23" s="13"/>
      <c r="L23" s="61"/>
      <c r="M23" s="13"/>
      <c r="N23" s="61"/>
    </row>
    <row r="24" spans="1:14" x14ac:dyDescent="0.2">
      <c r="B24" s="60" t="s">
        <v>35</v>
      </c>
      <c r="C24" s="13"/>
      <c r="D24" s="61"/>
      <c r="E24" s="13"/>
      <c r="F24" s="61"/>
      <c r="G24" s="13"/>
      <c r="H24" s="61"/>
      <c r="I24" s="13"/>
      <c r="J24" s="61"/>
      <c r="K24" s="13"/>
      <c r="L24" s="61"/>
      <c r="M24" s="13"/>
      <c r="N24" s="61"/>
    </row>
    <row r="25" spans="1:14" x14ac:dyDescent="0.2">
      <c r="B25" s="60" t="s">
        <v>36</v>
      </c>
      <c r="C25" s="13"/>
      <c r="D25" s="61"/>
      <c r="E25" s="13"/>
      <c r="F25" s="61"/>
      <c r="G25" s="13"/>
      <c r="H25" s="61"/>
      <c r="I25" s="13"/>
      <c r="J25" s="61"/>
      <c r="K25" s="13"/>
      <c r="L25" s="61"/>
      <c r="M25" s="13"/>
      <c r="N25" s="61"/>
    </row>
    <row r="26" spans="1:14" ht="25.5" x14ac:dyDescent="0.2">
      <c r="B26" s="60" t="s">
        <v>44</v>
      </c>
      <c r="C26" s="13"/>
      <c r="D26" s="61"/>
      <c r="E26" s="13"/>
      <c r="F26" s="61"/>
      <c r="G26" s="13"/>
      <c r="H26" s="61"/>
      <c r="I26" s="13"/>
      <c r="J26" s="61"/>
      <c r="K26" s="13"/>
      <c r="L26" s="61"/>
      <c r="M26" s="13"/>
      <c r="N26" s="61"/>
    </row>
    <row r="27" spans="1:14" x14ac:dyDescent="0.2">
      <c r="B27" s="60" t="s">
        <v>45</v>
      </c>
      <c r="C27" s="13"/>
      <c r="D27" s="61"/>
      <c r="E27" s="13"/>
      <c r="F27" s="61"/>
      <c r="G27" s="13"/>
      <c r="H27" s="61"/>
      <c r="I27" s="13"/>
      <c r="J27" s="61"/>
      <c r="K27" s="13"/>
      <c r="L27" s="61"/>
      <c r="M27" s="13"/>
      <c r="N27" s="61"/>
    </row>
    <row r="28" spans="1:14" x14ac:dyDescent="0.2">
      <c r="A28" s="59" t="s">
        <v>48</v>
      </c>
      <c r="C28" s="29"/>
      <c r="D28" s="57">
        <f>SUM(C29:C34)/(COUNTIF(C29:C34,"&gt;0")+0.00000001)</f>
        <v>0</v>
      </c>
      <c r="E28" s="29"/>
      <c r="F28" s="57">
        <f>SUM(E29:E34)/(COUNTIF(E29:E34,"&gt;0")+0.00000001)</f>
        <v>0</v>
      </c>
      <c r="G28" s="29"/>
      <c r="H28" s="57">
        <f>SUM(G29:G34)/(COUNTIF(G29:G34,"&gt;0")+0.00000001)</f>
        <v>0</v>
      </c>
      <c r="I28" s="29"/>
      <c r="J28" s="57">
        <f>SUM(I29:I34)/(COUNTIF(I29:I34,"&gt;0")+0.00000001)</f>
        <v>0</v>
      </c>
      <c r="K28" s="29"/>
      <c r="L28" s="57">
        <f>SUM(K29:K34)/(COUNTIF(K29:K34,"&gt;0")+0.00000001)</f>
        <v>0</v>
      </c>
      <c r="M28" s="29"/>
      <c r="N28" s="57">
        <f>SUM(M29:M34)/(COUNTIF(M29:M34,"&gt;0")+0.00000001)</f>
        <v>0</v>
      </c>
    </row>
    <row r="29" spans="1:14" ht="25.5" x14ac:dyDescent="0.2">
      <c r="B29" s="60" t="s">
        <v>39</v>
      </c>
      <c r="C29" s="13"/>
      <c r="D29" s="61"/>
      <c r="E29" s="13"/>
      <c r="F29" s="61"/>
      <c r="G29" s="13"/>
      <c r="H29" s="61"/>
      <c r="I29" s="13"/>
      <c r="J29" s="61"/>
      <c r="K29" s="13"/>
      <c r="L29" s="61"/>
      <c r="M29" s="13"/>
      <c r="N29" s="61"/>
    </row>
    <row r="30" spans="1:14" x14ac:dyDescent="0.2">
      <c r="B30" s="60" t="s">
        <v>35</v>
      </c>
      <c r="C30" s="13"/>
      <c r="D30" s="61"/>
      <c r="E30" s="13"/>
      <c r="F30" s="61"/>
      <c r="G30" s="13"/>
      <c r="H30" s="61"/>
      <c r="I30" s="13"/>
      <c r="J30" s="61"/>
      <c r="K30" s="13"/>
      <c r="L30" s="61"/>
      <c r="M30" s="13"/>
      <c r="N30" s="61"/>
    </row>
    <row r="31" spans="1:14" x14ac:dyDescent="0.2">
      <c r="B31" s="60" t="s">
        <v>40</v>
      </c>
      <c r="C31" s="13"/>
      <c r="D31" s="61"/>
      <c r="E31" s="13"/>
      <c r="F31" s="61"/>
      <c r="G31" s="13"/>
      <c r="H31" s="61"/>
      <c r="I31" s="13"/>
      <c r="J31" s="61"/>
      <c r="K31" s="13"/>
      <c r="L31" s="61"/>
      <c r="M31" s="13"/>
      <c r="N31" s="61"/>
    </row>
    <row r="32" spans="1:14" ht="25.5" x14ac:dyDescent="0.2">
      <c r="B32" s="60" t="s">
        <v>41</v>
      </c>
      <c r="C32" s="13"/>
      <c r="D32" s="61"/>
      <c r="E32" s="13"/>
      <c r="F32" s="61"/>
      <c r="G32" s="13"/>
      <c r="H32" s="61"/>
      <c r="I32" s="13"/>
      <c r="J32" s="61"/>
      <c r="K32" s="13"/>
      <c r="L32" s="61"/>
      <c r="M32" s="13"/>
      <c r="N32" s="61"/>
    </row>
    <row r="33" spans="1:14" ht="25.5" x14ac:dyDescent="0.2">
      <c r="B33" s="60" t="s">
        <v>426</v>
      </c>
      <c r="C33" s="13"/>
      <c r="D33" s="61"/>
      <c r="E33" s="13"/>
      <c r="F33" s="61"/>
      <c r="G33" s="13"/>
      <c r="H33" s="61"/>
      <c r="I33" s="13"/>
      <c r="J33" s="61"/>
      <c r="K33" s="13"/>
      <c r="L33" s="61"/>
      <c r="M33" s="13"/>
      <c r="N33" s="61"/>
    </row>
    <row r="34" spans="1:14" x14ac:dyDescent="0.2">
      <c r="B34" s="60" t="s">
        <v>53</v>
      </c>
      <c r="C34" s="13"/>
      <c r="D34" s="61"/>
      <c r="E34" s="13"/>
      <c r="F34" s="61"/>
      <c r="G34" s="13"/>
      <c r="H34" s="61"/>
      <c r="I34" s="13"/>
      <c r="J34" s="61"/>
      <c r="K34" s="13"/>
      <c r="L34" s="61"/>
      <c r="M34" s="13"/>
      <c r="N34" s="61"/>
    </row>
    <row r="35" spans="1:14" x14ac:dyDescent="0.2">
      <c r="A35" s="59" t="s">
        <v>49</v>
      </c>
      <c r="C35" s="29"/>
      <c r="D35" s="57">
        <f>SUM(C36:C41)/(COUNTIF(C36:C41,"&gt;0")+0.00000001)</f>
        <v>0</v>
      </c>
      <c r="E35" s="29"/>
      <c r="F35" s="57">
        <f>SUM(E36:E41)/(COUNTIF(E36:E41,"&gt;0")+0.00000001)</f>
        <v>0</v>
      </c>
      <c r="G35" s="29"/>
      <c r="H35" s="57">
        <f>SUM(G36:G41)/(COUNTIF(G36:G41,"&gt;0")+0.00000001)</f>
        <v>0</v>
      </c>
      <c r="I35" s="29"/>
      <c r="J35" s="57">
        <f>SUM(I36:I41)/(COUNTIF(I36:I41,"&gt;0")+0.00000001)</f>
        <v>0</v>
      </c>
      <c r="K35" s="29"/>
      <c r="L35" s="57">
        <f>SUM(K36:K41)/(COUNTIF(K36:K41,"&gt;0")+0.00000001)</f>
        <v>0</v>
      </c>
      <c r="M35" s="29"/>
      <c r="N35" s="57">
        <f>SUM(M36:M41)/(COUNTIF(M36:M41,"&gt;0")+0.00000001)</f>
        <v>0</v>
      </c>
    </row>
    <row r="36" spans="1:14" ht="25.5" x14ac:dyDescent="0.2">
      <c r="B36" s="60" t="s">
        <v>50</v>
      </c>
      <c r="C36" s="13"/>
      <c r="D36" s="61"/>
      <c r="E36" s="13"/>
      <c r="F36" s="61"/>
      <c r="G36" s="13"/>
      <c r="H36" s="61"/>
      <c r="I36" s="13"/>
      <c r="J36" s="61"/>
      <c r="K36" s="13"/>
      <c r="L36" s="61"/>
      <c r="M36" s="13"/>
      <c r="N36" s="61"/>
    </row>
    <row r="37" spans="1:14" x14ac:dyDescent="0.2">
      <c r="B37" s="60" t="s">
        <v>35</v>
      </c>
      <c r="C37" s="13"/>
      <c r="D37" s="61"/>
      <c r="E37" s="13"/>
      <c r="F37" s="61"/>
      <c r="G37" s="13"/>
      <c r="H37" s="61"/>
      <c r="I37" s="13"/>
      <c r="J37" s="61"/>
      <c r="K37" s="13"/>
      <c r="L37" s="61"/>
      <c r="M37" s="13"/>
      <c r="N37" s="61"/>
    </row>
    <row r="38" spans="1:14" x14ac:dyDescent="0.2">
      <c r="B38" s="60" t="s">
        <v>40</v>
      </c>
      <c r="C38" s="13"/>
      <c r="D38" s="61"/>
      <c r="E38" s="13"/>
      <c r="F38" s="61"/>
      <c r="G38" s="13"/>
      <c r="H38" s="61"/>
      <c r="I38" s="13"/>
      <c r="J38" s="61"/>
      <c r="K38" s="13"/>
      <c r="L38" s="61"/>
      <c r="M38" s="13"/>
      <c r="N38" s="61"/>
    </row>
    <row r="39" spans="1:14" ht="25.5" x14ac:dyDescent="0.2">
      <c r="B39" s="60" t="s">
        <v>51</v>
      </c>
      <c r="C39" s="13"/>
      <c r="D39" s="61"/>
      <c r="E39" s="13"/>
      <c r="F39" s="61"/>
      <c r="G39" s="13"/>
      <c r="H39" s="61"/>
      <c r="I39" s="13"/>
      <c r="J39" s="61"/>
      <c r="K39" s="13"/>
      <c r="L39" s="61"/>
      <c r="M39" s="13"/>
      <c r="N39" s="61"/>
    </row>
    <row r="40" spans="1:14" ht="25.5" x14ac:dyDescent="0.2">
      <c r="B40" s="60" t="s">
        <v>427</v>
      </c>
      <c r="C40" s="13"/>
      <c r="D40" s="61"/>
      <c r="E40" s="13"/>
      <c r="F40" s="61"/>
      <c r="G40" s="13"/>
      <c r="H40" s="61"/>
      <c r="I40" s="13"/>
      <c r="J40" s="61"/>
      <c r="K40" s="13"/>
      <c r="L40" s="61"/>
      <c r="M40" s="13"/>
      <c r="N40" s="61"/>
    </row>
    <row r="41" spans="1:14" ht="25.5" x14ac:dyDescent="0.2">
      <c r="B41" s="60" t="s">
        <v>47</v>
      </c>
      <c r="C41" s="13"/>
      <c r="D41" s="61"/>
      <c r="E41" s="13"/>
      <c r="F41" s="61"/>
      <c r="G41" s="13"/>
      <c r="H41" s="61"/>
      <c r="I41" s="13"/>
      <c r="J41" s="61"/>
      <c r="K41" s="13"/>
      <c r="L41" s="61"/>
      <c r="M41" s="13"/>
      <c r="N41" s="61"/>
    </row>
    <row r="42" spans="1:14" x14ac:dyDescent="0.2">
      <c r="A42" s="59" t="s">
        <v>52</v>
      </c>
      <c r="C42" s="29"/>
      <c r="D42" s="57">
        <f>SUM(C43:C48)/(COUNTIF(C43:C48,"&gt;0")+0.00000001)</f>
        <v>0</v>
      </c>
      <c r="E42" s="29"/>
      <c r="F42" s="57">
        <f>SUM(E43:E48)/(COUNTIF(E43:E48,"&gt;0")+0.00000001)</f>
        <v>0</v>
      </c>
      <c r="G42" s="29"/>
      <c r="H42" s="57">
        <f>SUM(G43:G48)/(COUNTIF(G43:G48,"&gt;0")+0.00000001)</f>
        <v>0</v>
      </c>
      <c r="I42" s="29"/>
      <c r="J42" s="57">
        <f>SUM(I43:I48)/(COUNTIF(I43:I48,"&gt;0")+0.00000001)</f>
        <v>0</v>
      </c>
      <c r="K42" s="29"/>
      <c r="L42" s="57">
        <f>SUM(K43:K48)/(COUNTIF(K43:K48,"&gt;0")+0.00000001)</f>
        <v>0</v>
      </c>
      <c r="M42" s="29"/>
      <c r="N42" s="57">
        <f>SUM(M43:M48)/(COUNTIF(M43:M48,"&gt;0")+0.00000001)</f>
        <v>0</v>
      </c>
    </row>
    <row r="43" spans="1:14" ht="25.5" x14ac:dyDescent="0.2">
      <c r="B43" s="60" t="s">
        <v>46</v>
      </c>
      <c r="C43" s="13"/>
      <c r="D43" s="61"/>
      <c r="E43" s="13"/>
      <c r="F43" s="61"/>
      <c r="G43" s="13"/>
      <c r="H43" s="61"/>
      <c r="I43" s="13"/>
      <c r="J43" s="61"/>
      <c r="K43" s="13"/>
      <c r="L43" s="61"/>
      <c r="M43" s="13"/>
      <c r="N43" s="61"/>
    </row>
    <row r="44" spans="1:14" x14ac:dyDescent="0.2">
      <c r="B44" s="60" t="s">
        <v>35</v>
      </c>
      <c r="C44" s="13"/>
      <c r="D44" s="61"/>
      <c r="E44" s="13"/>
      <c r="F44" s="61"/>
      <c r="G44" s="13"/>
      <c r="H44" s="61"/>
      <c r="I44" s="13"/>
      <c r="J44" s="61"/>
      <c r="K44" s="13"/>
      <c r="L44" s="61"/>
      <c r="M44" s="13"/>
      <c r="N44" s="61"/>
    </row>
    <row r="45" spans="1:14" x14ac:dyDescent="0.2">
      <c r="B45" s="60" t="s">
        <v>40</v>
      </c>
      <c r="C45" s="13"/>
      <c r="D45" s="61"/>
      <c r="E45" s="13"/>
      <c r="F45" s="61"/>
      <c r="G45" s="13"/>
      <c r="H45" s="61"/>
      <c r="I45" s="13"/>
      <c r="J45" s="61"/>
      <c r="K45" s="13"/>
      <c r="L45" s="61"/>
      <c r="M45" s="13"/>
      <c r="N45" s="61"/>
    </row>
    <row r="46" spans="1:14" ht="25.5" x14ac:dyDescent="0.2">
      <c r="B46" s="60" t="s">
        <v>41</v>
      </c>
      <c r="C46" s="21"/>
      <c r="D46" s="49"/>
      <c r="E46" s="21"/>
      <c r="F46" s="49"/>
      <c r="G46" s="21"/>
      <c r="H46" s="49"/>
      <c r="I46" s="21"/>
      <c r="J46" s="49"/>
      <c r="K46" s="21"/>
      <c r="L46" s="49"/>
      <c r="M46" s="21"/>
      <c r="N46" s="49"/>
    </row>
    <row r="47" spans="1:14" ht="25.5" x14ac:dyDescent="0.2">
      <c r="B47" s="60" t="s">
        <v>428</v>
      </c>
      <c r="C47" s="13"/>
      <c r="D47" s="61"/>
      <c r="E47" s="13"/>
      <c r="F47" s="61"/>
      <c r="G47" s="13"/>
      <c r="H47" s="61"/>
      <c r="I47" s="13"/>
      <c r="J47" s="61"/>
      <c r="K47" s="13"/>
      <c r="L47" s="61"/>
      <c r="M47" s="13"/>
      <c r="N47" s="61"/>
    </row>
    <row r="48" spans="1:14" ht="25.5" x14ac:dyDescent="0.2">
      <c r="B48" s="60" t="s">
        <v>47</v>
      </c>
      <c r="C48" s="13"/>
      <c r="D48" s="61"/>
      <c r="E48" s="13"/>
      <c r="F48" s="61"/>
      <c r="G48" s="13"/>
      <c r="H48" s="61"/>
      <c r="I48" s="13"/>
      <c r="J48" s="61"/>
      <c r="K48" s="13"/>
      <c r="L48" s="61"/>
      <c r="M48" s="13"/>
      <c r="N48" s="61"/>
    </row>
    <row r="49" spans="1:14" x14ac:dyDescent="0.2">
      <c r="B49" s="56" t="s">
        <v>220</v>
      </c>
      <c r="C49" s="22"/>
      <c r="D49" s="50">
        <f>D3+D10+D16+D22+D28+D35+D42</f>
        <v>0</v>
      </c>
      <c r="E49" s="22"/>
      <c r="F49" s="50">
        <f>F3+F10+F16+F22+F28+F35+F42</f>
        <v>0</v>
      </c>
      <c r="G49" s="22"/>
      <c r="H49" s="50">
        <f>H3+H10+H16+H22+H28+H35+H42</f>
        <v>0</v>
      </c>
      <c r="I49" s="22"/>
      <c r="J49" s="50">
        <f>J3+J10+J16+J22+J28+J35+J42</f>
        <v>0</v>
      </c>
      <c r="K49" s="22"/>
      <c r="L49" s="50">
        <f>L3+L10+L16+L22+L28+L35+L42</f>
        <v>0</v>
      </c>
      <c r="M49" s="22"/>
      <c r="N49" s="50">
        <f>N3+N10+N16+N22+N28+N35+N42</f>
        <v>0</v>
      </c>
    </row>
    <row r="50" spans="1:14" x14ac:dyDescent="0.2">
      <c r="B50" s="56" t="s">
        <v>221</v>
      </c>
      <c r="C50" s="22"/>
      <c r="D50" s="50">
        <f>D49/(COUNTIF(D3:D42,"&gt;0")+0.00000001)</f>
        <v>0</v>
      </c>
      <c r="E50" s="22"/>
      <c r="F50" s="50">
        <f>F49/(COUNTIF(F3:F42,"&gt;0")+0.00000001)</f>
        <v>0</v>
      </c>
      <c r="G50" s="22"/>
      <c r="H50" s="50">
        <f>H49/(COUNTIF(H3:H42,"&gt;0")+0.00000001)</f>
        <v>0</v>
      </c>
      <c r="I50" s="22"/>
      <c r="J50" s="50">
        <f>J49/(COUNTIF(J3:J42,"&gt;0")+0.00000001)</f>
        <v>0</v>
      </c>
      <c r="K50" s="22"/>
      <c r="L50" s="50">
        <f>L49/(COUNTIF(L3:L42,"&gt;0")+0.00000001)</f>
        <v>0</v>
      </c>
      <c r="M50" s="22"/>
      <c r="N50" s="50">
        <f>N49/(COUNTIF(N3:N42,"&gt;0")+0.00000001)</f>
        <v>0</v>
      </c>
    </row>
    <row r="51" spans="1:14" x14ac:dyDescent="0.2">
      <c r="B51" s="56" t="s">
        <v>222</v>
      </c>
      <c r="C51" s="22"/>
      <c r="D51" s="50">
        <f>D50/5*100</f>
        <v>0</v>
      </c>
      <c r="E51" s="22"/>
      <c r="F51" s="50">
        <f>F50/5*100</f>
        <v>0</v>
      </c>
      <c r="G51" s="22"/>
      <c r="H51" s="50">
        <f>H50/5*100</f>
        <v>0</v>
      </c>
      <c r="I51" s="22"/>
      <c r="J51" s="50">
        <f>J50/5*100</f>
        <v>0</v>
      </c>
      <c r="K51" s="22"/>
      <c r="L51" s="50">
        <f>L50/5*100</f>
        <v>0</v>
      </c>
      <c r="M51" s="22"/>
      <c r="N51" s="50">
        <f>N50/5*100</f>
        <v>0</v>
      </c>
    </row>
    <row r="52" spans="1:14" x14ac:dyDescent="0.2">
      <c r="A52" s="41" t="s">
        <v>212</v>
      </c>
    </row>
    <row r="53" spans="1:14" x14ac:dyDescent="0.2">
      <c r="A53" s="42" t="s">
        <v>384</v>
      </c>
    </row>
    <row r="54" spans="1:14" x14ac:dyDescent="0.2">
      <c r="A54" s="42" t="s">
        <v>213</v>
      </c>
    </row>
    <row r="55" spans="1:14" x14ac:dyDescent="0.2">
      <c r="A55" s="42" t="s">
        <v>214</v>
      </c>
    </row>
    <row r="56" spans="1:14" x14ac:dyDescent="0.2">
      <c r="A56" s="42" t="s">
        <v>215</v>
      </c>
    </row>
    <row r="57" spans="1:14" x14ac:dyDescent="0.2">
      <c r="A57" s="42" t="s">
        <v>216</v>
      </c>
    </row>
    <row r="58" spans="1:14" x14ac:dyDescent="0.2">
      <c r="A58" s="42" t="s">
        <v>217</v>
      </c>
    </row>
    <row r="59" spans="1:14" x14ac:dyDescent="0.2">
      <c r="A59" s="37"/>
    </row>
    <row r="60" spans="1:14" x14ac:dyDescent="0.2">
      <c r="A60" s="58" t="s">
        <v>73</v>
      </c>
      <c r="C60" s="13" t="s">
        <v>469</v>
      </c>
      <c r="D60" s="46"/>
      <c r="E60" s="13" t="s">
        <v>469</v>
      </c>
      <c r="F60" s="46"/>
      <c r="G60" s="13" t="s">
        <v>469</v>
      </c>
      <c r="H60" s="46"/>
      <c r="I60" s="13" t="s">
        <v>469</v>
      </c>
      <c r="J60" s="46"/>
      <c r="K60" s="13" t="s">
        <v>469</v>
      </c>
      <c r="L60" s="46"/>
      <c r="M60" s="13" t="s">
        <v>469</v>
      </c>
      <c r="N60" s="46"/>
    </row>
    <row r="61" spans="1:14" ht="25.5" x14ac:dyDescent="0.2">
      <c r="C61" s="19" t="s">
        <v>70</v>
      </c>
      <c r="D61" s="51" t="s">
        <v>71</v>
      </c>
      <c r="E61" s="19" t="s">
        <v>70</v>
      </c>
      <c r="F61" s="51" t="s">
        <v>71</v>
      </c>
      <c r="G61" s="19" t="s">
        <v>70</v>
      </c>
      <c r="H61" s="51" t="s">
        <v>71</v>
      </c>
      <c r="I61" s="19" t="s">
        <v>70</v>
      </c>
      <c r="J61" s="51" t="s">
        <v>71</v>
      </c>
      <c r="K61" s="19" t="s">
        <v>70</v>
      </c>
      <c r="L61" s="51" t="s">
        <v>71</v>
      </c>
      <c r="M61" s="19" t="s">
        <v>70</v>
      </c>
      <c r="N61" s="51" t="s">
        <v>71</v>
      </c>
    </row>
    <row r="62" spans="1:14" x14ac:dyDescent="0.2">
      <c r="A62" s="59" t="s">
        <v>20</v>
      </c>
      <c r="C62" s="29"/>
      <c r="D62" s="57">
        <f>SUM(C63:C68)/(COUNTIF(C63:C68,"&gt;0")+0.00000001)</f>
        <v>0</v>
      </c>
      <c r="E62" s="29"/>
      <c r="F62" s="57">
        <f>SUM(E63:E68)/(COUNTIF(E63:E68,"&gt;0")+0.00000001)</f>
        <v>0</v>
      </c>
      <c r="G62" s="29"/>
      <c r="H62" s="57">
        <f>SUM(G63:G68)/(COUNTIF(G63:G68,"&gt;0")+0.00000001)</f>
        <v>0</v>
      </c>
      <c r="I62" s="29"/>
      <c r="J62" s="57">
        <f>SUM(I63:I68)/(COUNTIF(I63:I68,"&gt;0")+0.00000001)</f>
        <v>0</v>
      </c>
      <c r="K62" s="29"/>
      <c r="L62" s="57">
        <f>SUM(K63:K68)/(COUNTIF(K63:K68,"&gt;0")+0.00000001)</f>
        <v>0</v>
      </c>
      <c r="M62" s="29"/>
      <c r="N62" s="57">
        <f>SUM(M63:M68)/(COUNTIF(M63:M68,"&gt;0")+0.00000001)</f>
        <v>0</v>
      </c>
    </row>
    <row r="63" spans="1:14" ht="25.5" x14ac:dyDescent="0.2">
      <c r="B63" s="60" t="s">
        <v>21</v>
      </c>
      <c r="C63" s="13"/>
      <c r="D63" s="61"/>
      <c r="E63" s="13"/>
      <c r="F63" s="61"/>
      <c r="G63" s="13"/>
      <c r="H63" s="61"/>
      <c r="I63" s="13"/>
      <c r="J63" s="61"/>
      <c r="K63" s="13"/>
      <c r="L63" s="61"/>
      <c r="M63" s="13"/>
      <c r="N63" s="61"/>
    </row>
    <row r="64" spans="1:14" x14ac:dyDescent="0.2">
      <c r="B64" s="60" t="s">
        <v>22</v>
      </c>
      <c r="C64" s="13"/>
      <c r="D64" s="61"/>
      <c r="E64" s="13"/>
      <c r="F64" s="61"/>
      <c r="G64" s="13"/>
      <c r="H64" s="61"/>
      <c r="I64" s="13"/>
      <c r="J64" s="61"/>
      <c r="K64" s="13"/>
      <c r="L64" s="61"/>
      <c r="M64" s="13"/>
      <c r="N64" s="61"/>
    </row>
    <row r="65" spans="1:14" x14ac:dyDescent="0.2">
      <c r="B65" s="60" t="s">
        <v>23</v>
      </c>
      <c r="C65" s="13"/>
      <c r="D65" s="61"/>
      <c r="E65" s="13"/>
      <c r="F65" s="61"/>
      <c r="G65" s="13"/>
      <c r="H65" s="61"/>
      <c r="I65" s="13"/>
      <c r="J65" s="61"/>
      <c r="K65" s="13"/>
      <c r="L65" s="61"/>
      <c r="M65" s="13"/>
      <c r="N65" s="61"/>
    </row>
    <row r="66" spans="1:14" x14ac:dyDescent="0.2">
      <c r="B66" s="60" t="s">
        <v>24</v>
      </c>
      <c r="C66" s="13"/>
      <c r="D66" s="61"/>
      <c r="E66" s="13"/>
      <c r="F66" s="61"/>
      <c r="G66" s="13"/>
      <c r="H66" s="61"/>
      <c r="I66" s="13"/>
      <c r="J66" s="61"/>
      <c r="K66" s="13"/>
      <c r="L66" s="61"/>
      <c r="M66" s="13"/>
      <c r="N66" s="61"/>
    </row>
    <row r="67" spans="1:14" ht="25.5" x14ac:dyDescent="0.2">
      <c r="B67" s="60" t="s">
        <v>25</v>
      </c>
      <c r="C67" s="13"/>
      <c r="D67" s="61"/>
      <c r="E67" s="13"/>
      <c r="F67" s="61"/>
      <c r="G67" s="13"/>
      <c r="H67" s="61"/>
      <c r="I67" s="13"/>
      <c r="J67" s="61"/>
      <c r="K67" s="13"/>
      <c r="L67" s="61"/>
      <c r="M67" s="13"/>
      <c r="N67" s="61"/>
    </row>
    <row r="68" spans="1:14" ht="25.5" x14ac:dyDescent="0.2">
      <c r="B68" s="60" t="s">
        <v>26</v>
      </c>
      <c r="C68" s="13"/>
      <c r="D68" s="61"/>
      <c r="E68" s="13"/>
      <c r="F68" s="61"/>
      <c r="G68" s="13"/>
      <c r="H68" s="61"/>
      <c r="I68" s="13"/>
      <c r="J68" s="61"/>
      <c r="K68" s="13"/>
      <c r="L68" s="61"/>
      <c r="M68" s="13"/>
      <c r="N68" s="61"/>
    </row>
    <row r="69" spans="1:14" x14ac:dyDescent="0.2">
      <c r="A69" s="59" t="s">
        <v>33</v>
      </c>
      <c r="C69" s="29"/>
      <c r="D69" s="57">
        <f>SUM(C70:C74)/(COUNTIF(C70:C74,"&gt;0")+0.00000001)</f>
        <v>0</v>
      </c>
      <c r="E69" s="29"/>
      <c r="F69" s="57">
        <f>SUM(E70:E74)/(COUNTIF(E70:E74,"&gt;0")+0.00000001)</f>
        <v>0</v>
      </c>
      <c r="G69" s="29"/>
      <c r="H69" s="57">
        <f>SUM(G70:G74)/(COUNTIF(G70:G74,"&gt;0")+0.00000001)</f>
        <v>0</v>
      </c>
      <c r="I69" s="29"/>
      <c r="J69" s="57">
        <f>SUM(I70:I74)/(COUNTIF(I70:I74,"&gt;0")+0.00000001)</f>
        <v>0</v>
      </c>
      <c r="K69" s="29"/>
      <c r="L69" s="57">
        <f>SUM(K70:K74)/(COUNTIF(K70:K74,"&gt;0")+0.00000001)</f>
        <v>0</v>
      </c>
      <c r="M69" s="29"/>
      <c r="N69" s="57">
        <f>SUM(M70:M74)/(COUNTIF(M70:M74,"&gt;0")+0.00000001)</f>
        <v>0</v>
      </c>
    </row>
    <row r="70" spans="1:14" ht="25.5" x14ac:dyDescent="0.2">
      <c r="B70" s="60" t="s">
        <v>27</v>
      </c>
      <c r="C70" s="13"/>
      <c r="D70" s="61"/>
      <c r="E70" s="13"/>
      <c r="F70" s="61"/>
      <c r="G70" s="13"/>
      <c r="H70" s="61"/>
      <c r="I70" s="13"/>
      <c r="J70" s="61"/>
      <c r="K70" s="13"/>
      <c r="L70" s="61"/>
      <c r="M70" s="13"/>
      <c r="N70" s="61"/>
    </row>
    <row r="71" spans="1:14" x14ac:dyDescent="0.2">
      <c r="B71" s="60" t="s">
        <v>28</v>
      </c>
      <c r="C71" s="13"/>
      <c r="D71" s="61"/>
      <c r="E71" s="13"/>
      <c r="F71" s="61"/>
      <c r="G71" s="13"/>
      <c r="H71" s="61"/>
      <c r="I71" s="13"/>
      <c r="J71" s="61"/>
      <c r="K71" s="13"/>
      <c r="L71" s="61"/>
      <c r="M71" s="13"/>
      <c r="N71" s="61"/>
    </row>
    <row r="72" spans="1:14" ht="25.5" x14ac:dyDescent="0.2">
      <c r="B72" s="60" t="s">
        <v>29</v>
      </c>
      <c r="C72" s="13"/>
      <c r="D72" s="61"/>
      <c r="E72" s="13"/>
      <c r="F72" s="61"/>
      <c r="G72" s="13"/>
      <c r="H72" s="61"/>
      <c r="I72" s="13"/>
      <c r="J72" s="61"/>
      <c r="K72" s="13"/>
      <c r="L72" s="61"/>
      <c r="M72" s="13"/>
      <c r="N72" s="61"/>
    </row>
    <row r="73" spans="1:14" x14ac:dyDescent="0.2">
      <c r="B73" s="60" t="s">
        <v>30</v>
      </c>
      <c r="C73" s="13"/>
      <c r="D73" s="61"/>
      <c r="E73" s="13"/>
      <c r="F73" s="61"/>
      <c r="G73" s="13"/>
      <c r="H73" s="61"/>
      <c r="I73" s="13"/>
      <c r="J73" s="61"/>
      <c r="K73" s="13"/>
      <c r="L73" s="61"/>
      <c r="M73" s="13"/>
      <c r="N73" s="61"/>
    </row>
    <row r="74" spans="1:14" ht="25.5" x14ac:dyDescent="0.2">
      <c r="B74" s="60" t="s">
        <v>31</v>
      </c>
      <c r="C74" s="13"/>
      <c r="D74" s="61"/>
      <c r="E74" s="13"/>
      <c r="F74" s="61"/>
      <c r="G74" s="13"/>
      <c r="H74" s="61"/>
      <c r="I74" s="13"/>
      <c r="J74" s="61"/>
      <c r="K74" s="13"/>
      <c r="L74" s="61"/>
      <c r="M74" s="13"/>
      <c r="N74" s="61"/>
    </row>
    <row r="75" spans="1:14" x14ac:dyDescent="0.2">
      <c r="A75" s="59" t="s">
        <v>32</v>
      </c>
      <c r="C75" s="29"/>
      <c r="D75" s="57">
        <f>SUM(C76:C80)/(COUNTIF(C76:C80,"&gt;0")+0.00000001)</f>
        <v>0</v>
      </c>
      <c r="E75" s="29"/>
      <c r="F75" s="57">
        <f>SUM(E76:E80)/(COUNTIF(E76:E80,"&gt;0")+0.00000001)</f>
        <v>0</v>
      </c>
      <c r="G75" s="29"/>
      <c r="H75" s="57">
        <f>SUM(G76:G80)/(COUNTIF(G76:G80,"&gt;0")+0.00000001)</f>
        <v>0</v>
      </c>
      <c r="I75" s="29"/>
      <c r="J75" s="57">
        <f>SUM(I76:I80)/(COUNTIF(I76:I80,"&gt;0")+0.00000001)</f>
        <v>0</v>
      </c>
      <c r="K75" s="29"/>
      <c r="L75" s="57">
        <f>SUM(K76:K80)/(COUNTIF(K76:K80,"&gt;0")+0.00000001)</f>
        <v>0</v>
      </c>
      <c r="M75" s="29"/>
      <c r="N75" s="57">
        <f>SUM(M76:M80)/(COUNTIF(M76:M80,"&gt;0")+0.00000001)</f>
        <v>0</v>
      </c>
    </row>
    <row r="76" spans="1:14" ht="25.5" x14ac:dyDescent="0.2">
      <c r="B76" s="60" t="s">
        <v>34</v>
      </c>
      <c r="C76" s="13"/>
      <c r="D76" s="61"/>
      <c r="E76" s="13"/>
      <c r="F76" s="61"/>
      <c r="G76" s="13"/>
      <c r="H76" s="61"/>
      <c r="I76" s="13"/>
      <c r="J76" s="61"/>
      <c r="K76" s="13"/>
      <c r="L76" s="61"/>
      <c r="M76" s="13"/>
      <c r="N76" s="61"/>
    </row>
    <row r="77" spans="1:14" x14ac:dyDescent="0.2">
      <c r="B77" s="60" t="s">
        <v>35</v>
      </c>
      <c r="C77" s="13"/>
      <c r="D77" s="61"/>
      <c r="E77" s="13"/>
      <c r="F77" s="61"/>
      <c r="G77" s="13"/>
      <c r="H77" s="61"/>
      <c r="I77" s="13"/>
      <c r="J77" s="61"/>
      <c r="K77" s="13"/>
      <c r="L77" s="61"/>
      <c r="M77" s="13"/>
      <c r="N77" s="61"/>
    </row>
    <row r="78" spans="1:14" x14ac:dyDescent="0.2">
      <c r="B78" s="60" t="s">
        <v>36</v>
      </c>
      <c r="C78" s="13"/>
      <c r="D78" s="61"/>
      <c r="E78" s="13"/>
      <c r="F78" s="61"/>
      <c r="G78" s="13"/>
      <c r="H78" s="61"/>
      <c r="I78" s="13"/>
      <c r="J78" s="61"/>
      <c r="K78" s="13"/>
      <c r="L78" s="61"/>
      <c r="M78" s="13"/>
      <c r="N78" s="61"/>
    </row>
    <row r="79" spans="1:14" ht="25.5" x14ac:dyDescent="0.2">
      <c r="B79" s="60" t="s">
        <v>38</v>
      </c>
      <c r="C79" s="13"/>
      <c r="D79" s="61"/>
      <c r="E79" s="13"/>
      <c r="F79" s="61"/>
      <c r="G79" s="13"/>
      <c r="H79" s="61"/>
      <c r="I79" s="13"/>
      <c r="J79" s="61"/>
      <c r="K79" s="13"/>
      <c r="L79" s="61"/>
      <c r="M79" s="13"/>
      <c r="N79" s="61"/>
    </row>
    <row r="80" spans="1:14" x14ac:dyDescent="0.2">
      <c r="B80" s="60" t="s">
        <v>37</v>
      </c>
      <c r="C80" s="13"/>
      <c r="D80" s="61"/>
      <c r="E80" s="13"/>
      <c r="F80" s="61"/>
      <c r="G80" s="13"/>
      <c r="H80" s="61"/>
      <c r="I80" s="13"/>
      <c r="J80" s="61"/>
      <c r="K80" s="13"/>
      <c r="L80" s="61"/>
      <c r="M80" s="13"/>
      <c r="N80" s="61"/>
    </row>
    <row r="81" spans="1:14" x14ac:dyDescent="0.2">
      <c r="A81" s="59" t="s">
        <v>42</v>
      </c>
      <c r="C81" s="29"/>
      <c r="D81" s="57">
        <f>SUM(C82:C86)/(COUNTIF(C82:C86,"&gt;0")+0.00000001)</f>
        <v>0</v>
      </c>
      <c r="E81" s="29"/>
      <c r="F81" s="57">
        <f>SUM(E82:E86)/(COUNTIF(E82:E86,"&gt;0")+0.00000001)</f>
        <v>0</v>
      </c>
      <c r="G81" s="29"/>
      <c r="H81" s="57">
        <f>SUM(G82:G86)/(COUNTIF(G82:G86,"&gt;0")+0.00000001)</f>
        <v>0</v>
      </c>
      <c r="I81" s="29"/>
      <c r="J81" s="57">
        <f>SUM(I82:I86)/(COUNTIF(I82:I86,"&gt;0")+0.00000001)</f>
        <v>0</v>
      </c>
      <c r="K81" s="29"/>
      <c r="L81" s="57">
        <f>SUM(K82:K86)/(COUNTIF(K82:K86,"&gt;0")+0.00000001)</f>
        <v>0</v>
      </c>
      <c r="M81" s="29"/>
      <c r="N81" s="57">
        <f>SUM(M82:M86)/(COUNTIF(M82:M86,"&gt;0")+0.00000001)</f>
        <v>0</v>
      </c>
    </row>
    <row r="82" spans="1:14" x14ac:dyDescent="0.2">
      <c r="B82" s="60" t="s">
        <v>43</v>
      </c>
      <c r="C82" s="13"/>
      <c r="D82" s="61"/>
      <c r="E82" s="13"/>
      <c r="F82" s="61"/>
      <c r="G82" s="13"/>
      <c r="H82" s="61"/>
      <c r="I82" s="13"/>
      <c r="J82" s="61"/>
      <c r="K82" s="13"/>
      <c r="L82" s="61"/>
      <c r="M82" s="13"/>
      <c r="N82" s="61"/>
    </row>
    <row r="83" spans="1:14" x14ac:dyDescent="0.2">
      <c r="B83" s="60" t="s">
        <v>35</v>
      </c>
      <c r="C83" s="13"/>
      <c r="D83" s="61"/>
      <c r="E83" s="13"/>
      <c r="F83" s="61"/>
      <c r="G83" s="13"/>
      <c r="H83" s="61"/>
      <c r="I83" s="13"/>
      <c r="J83" s="61"/>
      <c r="K83" s="13"/>
      <c r="L83" s="61"/>
      <c r="M83" s="13"/>
      <c r="N83" s="61"/>
    </row>
    <row r="84" spans="1:14" x14ac:dyDescent="0.2">
      <c r="B84" s="60" t="s">
        <v>36</v>
      </c>
      <c r="C84" s="13"/>
      <c r="D84" s="61"/>
      <c r="E84" s="13"/>
      <c r="F84" s="61"/>
      <c r="G84" s="13"/>
      <c r="H84" s="61"/>
      <c r="I84" s="13"/>
      <c r="J84" s="61"/>
      <c r="K84" s="13"/>
      <c r="L84" s="61"/>
      <c r="M84" s="13"/>
      <c r="N84" s="61"/>
    </row>
    <row r="85" spans="1:14" ht="25.5" x14ac:dyDescent="0.2">
      <c r="B85" s="60" t="s">
        <v>44</v>
      </c>
      <c r="C85" s="13"/>
      <c r="D85" s="61"/>
      <c r="E85" s="13"/>
      <c r="F85" s="61"/>
      <c r="G85" s="13"/>
      <c r="H85" s="61"/>
      <c r="I85" s="13"/>
      <c r="J85" s="61"/>
      <c r="K85" s="13"/>
      <c r="L85" s="61"/>
      <c r="M85" s="13"/>
      <c r="N85" s="61"/>
    </row>
    <row r="86" spans="1:14" x14ac:dyDescent="0.2">
      <c r="B86" s="60" t="s">
        <v>45</v>
      </c>
      <c r="C86" s="13"/>
      <c r="D86" s="61"/>
      <c r="E86" s="13"/>
      <c r="F86" s="61"/>
      <c r="G86" s="13"/>
      <c r="H86" s="61"/>
      <c r="I86" s="13"/>
      <c r="J86" s="61"/>
      <c r="K86" s="13"/>
      <c r="L86" s="61"/>
      <c r="M86" s="13"/>
      <c r="N86" s="61"/>
    </row>
    <row r="87" spans="1:14" x14ac:dyDescent="0.2">
      <c r="A87" s="59" t="s">
        <v>48</v>
      </c>
      <c r="C87" s="29"/>
      <c r="D87" s="57">
        <f>SUM(C88:C93)/(COUNTIF(C88:C93,"&gt;0")+0.00000001)</f>
        <v>0</v>
      </c>
      <c r="E87" s="29"/>
      <c r="F87" s="57">
        <f>SUM(E88:E93)/(COUNTIF(E88:E93,"&gt;0")+0.00000001)</f>
        <v>0</v>
      </c>
      <c r="G87" s="29"/>
      <c r="H87" s="57">
        <f>SUM(G88:G93)/(COUNTIF(G88:G93,"&gt;0")+0.00000001)</f>
        <v>0</v>
      </c>
      <c r="I87" s="29"/>
      <c r="J87" s="57">
        <f>SUM(I88:I93)/(COUNTIF(I88:I93,"&gt;0")+0.00000001)</f>
        <v>0</v>
      </c>
      <c r="K87" s="29"/>
      <c r="L87" s="57">
        <f>SUM(K88:K93)/(COUNTIF(K88:K93,"&gt;0")+0.00000001)</f>
        <v>0</v>
      </c>
      <c r="M87" s="29"/>
      <c r="N87" s="57">
        <f>SUM(M88:M93)/(COUNTIF(M88:M93,"&gt;0")+0.00000001)</f>
        <v>0</v>
      </c>
    </row>
    <row r="88" spans="1:14" ht="25.5" x14ac:dyDescent="0.2">
      <c r="B88" s="60" t="s">
        <v>39</v>
      </c>
      <c r="C88" s="13"/>
      <c r="D88" s="61"/>
      <c r="E88" s="13"/>
      <c r="F88" s="61"/>
      <c r="G88" s="13"/>
      <c r="H88" s="61"/>
      <c r="I88" s="13"/>
      <c r="J88" s="61"/>
      <c r="K88" s="13"/>
      <c r="L88" s="61"/>
      <c r="M88" s="13"/>
      <c r="N88" s="61"/>
    </row>
    <row r="89" spans="1:14" x14ac:dyDescent="0.2">
      <c r="B89" s="60" t="s">
        <v>35</v>
      </c>
      <c r="C89" s="13"/>
      <c r="D89" s="61"/>
      <c r="E89" s="13"/>
      <c r="F89" s="61"/>
      <c r="G89" s="13"/>
      <c r="H89" s="61"/>
      <c r="I89" s="13"/>
      <c r="J89" s="61"/>
      <c r="K89" s="13"/>
      <c r="L89" s="61"/>
      <c r="M89" s="13"/>
      <c r="N89" s="61"/>
    </row>
    <row r="90" spans="1:14" x14ac:dyDescent="0.2">
      <c r="B90" s="60" t="s">
        <v>40</v>
      </c>
      <c r="C90" s="13"/>
      <c r="D90" s="61"/>
      <c r="E90" s="13"/>
      <c r="F90" s="61"/>
      <c r="G90" s="13"/>
      <c r="H90" s="61"/>
      <c r="I90" s="13"/>
      <c r="J90" s="61"/>
      <c r="K90" s="13"/>
      <c r="L90" s="61"/>
      <c r="M90" s="13"/>
      <c r="N90" s="61"/>
    </row>
    <row r="91" spans="1:14" ht="25.5" x14ac:dyDescent="0.2">
      <c r="B91" s="60" t="s">
        <v>41</v>
      </c>
      <c r="C91" s="13"/>
      <c r="D91" s="61"/>
      <c r="E91" s="13"/>
      <c r="F91" s="61"/>
      <c r="G91" s="13"/>
      <c r="H91" s="61"/>
      <c r="I91" s="13"/>
      <c r="J91" s="61"/>
      <c r="K91" s="13"/>
      <c r="L91" s="61"/>
      <c r="M91" s="13"/>
      <c r="N91" s="61"/>
    </row>
    <row r="92" spans="1:14" ht="25.5" x14ac:dyDescent="0.2">
      <c r="B92" s="60" t="s">
        <v>426</v>
      </c>
      <c r="C92" s="13"/>
      <c r="D92" s="61"/>
      <c r="E92" s="13"/>
      <c r="F92" s="61"/>
      <c r="G92" s="13"/>
      <c r="H92" s="61"/>
      <c r="I92" s="13"/>
      <c r="J92" s="61"/>
      <c r="K92" s="13"/>
      <c r="L92" s="61"/>
      <c r="M92" s="13"/>
      <c r="N92" s="61"/>
    </row>
    <row r="93" spans="1:14" x14ac:dyDescent="0.2">
      <c r="B93" s="60" t="s">
        <v>53</v>
      </c>
      <c r="C93" s="13"/>
      <c r="D93" s="61"/>
      <c r="E93" s="13"/>
      <c r="F93" s="61"/>
      <c r="G93" s="13"/>
      <c r="H93" s="61"/>
      <c r="I93" s="13"/>
      <c r="J93" s="61"/>
      <c r="K93" s="13"/>
      <c r="L93" s="61"/>
      <c r="M93" s="13"/>
      <c r="N93" s="61"/>
    </row>
    <row r="94" spans="1:14" x14ac:dyDescent="0.2">
      <c r="A94" s="59" t="s">
        <v>49</v>
      </c>
      <c r="C94" s="29"/>
      <c r="D94" s="57">
        <f>SUM(C95:C100)/(COUNTIF(C95:C100,"&gt;0")+0.00000001)</f>
        <v>0</v>
      </c>
      <c r="E94" s="29"/>
      <c r="F94" s="57">
        <f>SUM(E95:E100)/(COUNTIF(E95:E100,"&gt;0")+0.00000001)</f>
        <v>0</v>
      </c>
      <c r="G94" s="29"/>
      <c r="H94" s="57">
        <f>SUM(G95:G100)/(COUNTIF(G95:G100,"&gt;0")+0.00000001)</f>
        <v>0</v>
      </c>
      <c r="I94" s="29"/>
      <c r="J94" s="57">
        <f>SUM(I95:I100)/(COUNTIF(I95:I100,"&gt;0")+0.00000001)</f>
        <v>0</v>
      </c>
      <c r="K94" s="29"/>
      <c r="L94" s="57">
        <f>SUM(K95:K100)/(COUNTIF(K95:K100,"&gt;0")+0.00000001)</f>
        <v>0</v>
      </c>
      <c r="M94" s="29"/>
      <c r="N94" s="57">
        <f>SUM(M95:M100)/(COUNTIF(M95:M100,"&gt;0")+0.00000001)</f>
        <v>0</v>
      </c>
    </row>
    <row r="95" spans="1:14" ht="25.5" x14ac:dyDescent="0.2">
      <c r="B95" s="60" t="s">
        <v>50</v>
      </c>
      <c r="C95" s="13"/>
      <c r="D95" s="61"/>
      <c r="E95" s="13"/>
      <c r="F95" s="61"/>
      <c r="G95" s="13"/>
      <c r="H95" s="61"/>
      <c r="I95" s="13"/>
      <c r="J95" s="61"/>
      <c r="K95" s="13"/>
      <c r="L95" s="61"/>
      <c r="M95" s="13"/>
      <c r="N95" s="61"/>
    </row>
    <row r="96" spans="1:14" x14ac:dyDescent="0.2">
      <c r="B96" s="60" t="s">
        <v>35</v>
      </c>
      <c r="C96" s="13"/>
      <c r="D96" s="61"/>
      <c r="E96" s="13"/>
      <c r="F96" s="61"/>
      <c r="G96" s="13"/>
      <c r="H96" s="61"/>
      <c r="I96" s="13"/>
      <c r="J96" s="61"/>
      <c r="K96" s="13"/>
      <c r="L96" s="61"/>
      <c r="M96" s="13"/>
      <c r="N96" s="61"/>
    </row>
    <row r="97" spans="1:14" x14ac:dyDescent="0.2">
      <c r="B97" s="60" t="s">
        <v>40</v>
      </c>
      <c r="C97" s="13"/>
      <c r="D97" s="61"/>
      <c r="E97" s="13"/>
      <c r="F97" s="61"/>
      <c r="G97" s="13"/>
      <c r="H97" s="61"/>
      <c r="I97" s="13"/>
      <c r="J97" s="61"/>
      <c r="K97" s="13"/>
      <c r="L97" s="61"/>
      <c r="M97" s="13"/>
      <c r="N97" s="61"/>
    </row>
    <row r="98" spans="1:14" ht="25.5" x14ac:dyDescent="0.2">
      <c r="B98" s="60" t="s">
        <v>51</v>
      </c>
      <c r="C98" s="13"/>
      <c r="D98" s="61"/>
      <c r="E98" s="13"/>
      <c r="F98" s="61"/>
      <c r="G98" s="13"/>
      <c r="H98" s="61"/>
      <c r="I98" s="13"/>
      <c r="J98" s="61"/>
      <c r="K98" s="13"/>
      <c r="L98" s="61"/>
      <c r="M98" s="13"/>
      <c r="N98" s="61"/>
    </row>
    <row r="99" spans="1:14" ht="25.5" x14ac:dyDescent="0.2">
      <c r="B99" s="60" t="s">
        <v>427</v>
      </c>
      <c r="C99" s="13"/>
      <c r="D99" s="61"/>
      <c r="E99" s="13"/>
      <c r="F99" s="61"/>
      <c r="G99" s="13"/>
      <c r="H99" s="61"/>
      <c r="I99" s="13"/>
      <c r="J99" s="61"/>
      <c r="K99" s="13"/>
      <c r="L99" s="61"/>
      <c r="M99" s="13"/>
      <c r="N99" s="61"/>
    </row>
    <row r="100" spans="1:14" ht="25.5" x14ac:dyDescent="0.2">
      <c r="B100" s="60" t="s">
        <v>47</v>
      </c>
      <c r="C100" s="13"/>
      <c r="D100" s="61"/>
      <c r="E100" s="13"/>
      <c r="F100" s="61"/>
      <c r="G100" s="13"/>
      <c r="H100" s="61"/>
      <c r="I100" s="13"/>
      <c r="J100" s="61"/>
      <c r="K100" s="13"/>
      <c r="L100" s="61"/>
      <c r="M100" s="13"/>
      <c r="N100" s="61"/>
    </row>
    <row r="101" spans="1:14" x14ac:dyDescent="0.2">
      <c r="A101" s="59" t="s">
        <v>52</v>
      </c>
      <c r="C101" s="29"/>
      <c r="D101" s="57">
        <f>SUM(C102:C107)/(COUNTIF(C102:C107,"&gt;0")+0.00000001)</f>
        <v>0</v>
      </c>
      <c r="E101" s="29"/>
      <c r="F101" s="57">
        <f>SUM(E102:E107)/(COUNTIF(E102:E107,"&gt;0")+0.00000001)</f>
        <v>0</v>
      </c>
      <c r="G101" s="29"/>
      <c r="H101" s="57">
        <f>SUM(G102:G107)/(COUNTIF(G102:G107,"&gt;0")+0.00000001)</f>
        <v>0</v>
      </c>
      <c r="I101" s="29"/>
      <c r="J101" s="57">
        <f>SUM(I102:I107)/(COUNTIF(I102:I107,"&gt;0")+0.00000001)</f>
        <v>0</v>
      </c>
      <c r="K101" s="29"/>
      <c r="L101" s="57">
        <f>SUM(K102:K107)/(COUNTIF(K102:K107,"&gt;0")+0.00000001)</f>
        <v>0</v>
      </c>
      <c r="M101" s="29"/>
      <c r="N101" s="57">
        <f>SUM(M102:M107)/(COUNTIF(M102:M107,"&gt;0")+0.00000001)</f>
        <v>0</v>
      </c>
    </row>
    <row r="102" spans="1:14" ht="25.5" x14ac:dyDescent="0.2">
      <c r="B102" s="60" t="s">
        <v>46</v>
      </c>
      <c r="C102" s="13"/>
      <c r="D102" s="61"/>
      <c r="E102" s="13"/>
      <c r="F102" s="61"/>
      <c r="G102" s="13"/>
      <c r="H102" s="61"/>
      <c r="I102" s="13"/>
      <c r="J102" s="61"/>
      <c r="K102" s="13"/>
      <c r="L102" s="61"/>
      <c r="M102" s="13"/>
      <c r="N102" s="61"/>
    </row>
    <row r="103" spans="1:14" x14ac:dyDescent="0.2">
      <c r="B103" s="60" t="s">
        <v>35</v>
      </c>
      <c r="C103" s="13"/>
      <c r="D103" s="61"/>
      <c r="E103" s="13"/>
      <c r="F103" s="61"/>
      <c r="G103" s="13"/>
      <c r="H103" s="61"/>
      <c r="I103" s="13"/>
      <c r="J103" s="61"/>
      <c r="K103" s="13"/>
      <c r="L103" s="61"/>
      <c r="M103" s="13"/>
      <c r="N103" s="61"/>
    </row>
    <row r="104" spans="1:14" x14ac:dyDescent="0.2">
      <c r="B104" s="60" t="s">
        <v>40</v>
      </c>
      <c r="C104" s="13"/>
      <c r="D104" s="61"/>
      <c r="E104" s="13"/>
      <c r="F104" s="61"/>
      <c r="G104" s="13"/>
      <c r="H104" s="61"/>
      <c r="I104" s="13"/>
      <c r="J104" s="61"/>
      <c r="K104" s="13"/>
      <c r="L104" s="61"/>
      <c r="M104" s="13"/>
      <c r="N104" s="61"/>
    </row>
    <row r="105" spans="1:14" ht="25.5" x14ac:dyDescent="0.2">
      <c r="B105" s="60" t="s">
        <v>41</v>
      </c>
      <c r="C105" s="21"/>
      <c r="D105" s="49"/>
      <c r="E105" s="21"/>
      <c r="F105" s="49"/>
      <c r="G105" s="21"/>
      <c r="H105" s="49"/>
      <c r="I105" s="21"/>
      <c r="J105" s="49"/>
      <c r="K105" s="21"/>
      <c r="L105" s="49"/>
      <c r="M105" s="21"/>
      <c r="N105" s="49"/>
    </row>
    <row r="106" spans="1:14" ht="25.5" x14ac:dyDescent="0.2">
      <c r="B106" s="60" t="s">
        <v>428</v>
      </c>
      <c r="C106" s="13"/>
      <c r="D106" s="61"/>
      <c r="E106" s="13"/>
      <c r="F106" s="61"/>
      <c r="G106" s="13"/>
      <c r="H106" s="61"/>
      <c r="I106" s="13"/>
      <c r="J106" s="61"/>
      <c r="K106" s="13"/>
      <c r="L106" s="61"/>
      <c r="M106" s="13"/>
      <c r="N106" s="61"/>
    </row>
    <row r="107" spans="1:14" ht="25.5" x14ac:dyDescent="0.2">
      <c r="B107" s="60" t="s">
        <v>47</v>
      </c>
      <c r="C107" s="13"/>
      <c r="D107" s="61"/>
      <c r="E107" s="13"/>
      <c r="F107" s="61"/>
      <c r="G107" s="13"/>
      <c r="H107" s="61"/>
      <c r="I107" s="13"/>
      <c r="J107" s="61"/>
      <c r="K107" s="13"/>
      <c r="L107" s="61"/>
      <c r="M107" s="13"/>
      <c r="N107" s="61"/>
    </row>
    <row r="108" spans="1:14" x14ac:dyDescent="0.2">
      <c r="B108" s="56" t="s">
        <v>220</v>
      </c>
      <c r="C108" s="22"/>
      <c r="D108" s="50">
        <f>D62+D69+D75+D81+D87+D94+D101</f>
        <v>0</v>
      </c>
      <c r="E108" s="22"/>
      <c r="F108" s="50">
        <f>F62+F69+F75+F81+F87+F94+F101</f>
        <v>0</v>
      </c>
      <c r="G108" s="22"/>
      <c r="H108" s="50">
        <f>H62+H69+H75+H81+H87+H94+H101</f>
        <v>0</v>
      </c>
      <c r="I108" s="22"/>
      <c r="J108" s="50">
        <f>J62+J69+J75+J81+J87+J94+J101</f>
        <v>0</v>
      </c>
      <c r="K108" s="22"/>
      <c r="L108" s="50">
        <f>L62+L69+L75+L81+L87+L94+L101</f>
        <v>0</v>
      </c>
      <c r="M108" s="22"/>
      <c r="N108" s="50">
        <f>N62+N69+N75+N81+N87+N94+N101</f>
        <v>0</v>
      </c>
    </row>
    <row r="109" spans="1:14" x14ac:dyDescent="0.2">
      <c r="B109" s="56" t="s">
        <v>221</v>
      </c>
      <c r="C109" s="22"/>
      <c r="D109" s="50">
        <f>D108/(COUNTIF(D62:D101,"&gt;0")+0.00000001)</f>
        <v>0</v>
      </c>
      <c r="E109" s="22"/>
      <c r="F109" s="50">
        <f>F108/(COUNTIF(F62:F101,"&gt;0")+0.00000001)</f>
        <v>0</v>
      </c>
      <c r="G109" s="22"/>
      <c r="H109" s="50">
        <f>H108/(COUNTIF(H62:H101,"&gt;0")+0.00000001)</f>
        <v>0</v>
      </c>
      <c r="I109" s="22"/>
      <c r="J109" s="50">
        <f>J108/(COUNTIF(J62:J101,"&gt;0")+0.00000001)</f>
        <v>0</v>
      </c>
      <c r="K109" s="22"/>
      <c r="L109" s="50">
        <f>L108/(COUNTIF(L62:L101,"&gt;0")+0.00000001)</f>
        <v>0</v>
      </c>
      <c r="M109" s="22"/>
      <c r="N109" s="50">
        <f>N108/(COUNTIF(N62:N101,"&gt;0")+0.00000001)</f>
        <v>0</v>
      </c>
    </row>
    <row r="110" spans="1:14" x14ac:dyDescent="0.2">
      <c r="B110" s="56" t="s">
        <v>222</v>
      </c>
      <c r="C110" s="22"/>
      <c r="D110" s="50">
        <f>D109/5*100</f>
        <v>0</v>
      </c>
      <c r="E110" s="22"/>
      <c r="F110" s="50">
        <f>F109/5*100</f>
        <v>0</v>
      </c>
      <c r="G110" s="22"/>
      <c r="H110" s="50">
        <f>H109/5*100</f>
        <v>0</v>
      </c>
      <c r="I110" s="22"/>
      <c r="J110" s="50">
        <f>J109/5*100</f>
        <v>0</v>
      </c>
      <c r="K110" s="22"/>
      <c r="L110" s="50">
        <f>L109/5*100</f>
        <v>0</v>
      </c>
      <c r="M110" s="22"/>
      <c r="N110" s="50">
        <f>N109/5*100</f>
        <v>0</v>
      </c>
    </row>
    <row r="111" spans="1:14" x14ac:dyDescent="0.2">
      <c r="A111" s="41" t="s">
        <v>212</v>
      </c>
    </row>
    <row r="112" spans="1:14" x14ac:dyDescent="0.2">
      <c r="A112" s="42" t="s">
        <v>384</v>
      </c>
    </row>
    <row r="113" spans="1:1" x14ac:dyDescent="0.2">
      <c r="A113" s="42" t="s">
        <v>213</v>
      </c>
    </row>
    <row r="114" spans="1:1" x14ac:dyDescent="0.2">
      <c r="A114" s="42" t="s">
        <v>214</v>
      </c>
    </row>
    <row r="115" spans="1:1" x14ac:dyDescent="0.2">
      <c r="A115" s="42" t="s">
        <v>215</v>
      </c>
    </row>
    <row r="116" spans="1:1" x14ac:dyDescent="0.2">
      <c r="A116" s="42" t="s">
        <v>216</v>
      </c>
    </row>
    <row r="117" spans="1:1" x14ac:dyDescent="0.2">
      <c r="A117" s="42" t="s">
        <v>217</v>
      </c>
    </row>
    <row r="120" spans="1:1" x14ac:dyDescent="0.2">
      <c r="A120" s="37"/>
    </row>
    <row r="121" spans="1:1" x14ac:dyDescent="0.2">
      <c r="A121" s="37"/>
    </row>
    <row r="122" spans="1:1" x14ac:dyDescent="0.2">
      <c r="A122" s="37"/>
    </row>
    <row r="123" spans="1:1" x14ac:dyDescent="0.2">
      <c r="A123" s="37"/>
    </row>
    <row r="124" spans="1:1" x14ac:dyDescent="0.2">
      <c r="A124" s="37"/>
    </row>
    <row r="126" spans="1:1" x14ac:dyDescent="0.2">
      <c r="A126" s="37"/>
    </row>
    <row r="127" spans="1:1" x14ac:dyDescent="0.2">
      <c r="A127" s="37"/>
    </row>
    <row r="128" spans="1:1" x14ac:dyDescent="0.2">
      <c r="A128" s="37"/>
    </row>
    <row r="129" spans="1:14" x14ac:dyDescent="0.2">
      <c r="A129" s="37"/>
    </row>
    <row r="130" spans="1:14" x14ac:dyDescent="0.2">
      <c r="A130" s="37"/>
    </row>
    <row r="132" spans="1:14" x14ac:dyDescent="0.2">
      <c r="A132" s="37"/>
    </row>
    <row r="133" spans="1:14" x14ac:dyDescent="0.2">
      <c r="A133" s="37"/>
      <c r="N133" s="37"/>
    </row>
    <row r="134" spans="1:14" x14ac:dyDescent="0.2">
      <c r="A134" s="37"/>
    </row>
    <row r="135" spans="1:14" x14ac:dyDescent="0.2">
      <c r="A135" s="37"/>
    </row>
    <row r="136" spans="1:14" x14ac:dyDescent="0.2">
      <c r="A136" s="37"/>
    </row>
    <row r="138" spans="1:14" x14ac:dyDescent="0.2">
      <c r="A138" s="37"/>
    </row>
    <row r="139" spans="1:14" x14ac:dyDescent="0.2">
      <c r="A139" s="37"/>
    </row>
    <row r="140" spans="1:14" x14ac:dyDescent="0.2">
      <c r="A140" s="37"/>
    </row>
    <row r="141" spans="1:14" x14ac:dyDescent="0.2">
      <c r="A141" s="37"/>
    </row>
    <row r="142" spans="1:14" x14ac:dyDescent="0.2">
      <c r="A142" s="37"/>
    </row>
    <row r="144" spans="1:14" x14ac:dyDescent="0.2">
      <c r="A144" s="37"/>
    </row>
    <row r="145" spans="1:1" x14ac:dyDescent="0.2">
      <c r="A145" s="37"/>
    </row>
    <row r="146" spans="1:1" x14ac:dyDescent="0.2">
      <c r="A146" s="37"/>
    </row>
    <row r="147" spans="1:1" x14ac:dyDescent="0.2">
      <c r="A147" s="37"/>
    </row>
    <row r="148" spans="1:1" x14ac:dyDescent="0.2">
      <c r="A148" s="37"/>
    </row>
    <row r="150" spans="1:1" x14ac:dyDescent="0.2">
      <c r="A150" s="37"/>
    </row>
    <row r="151" spans="1:1" x14ac:dyDescent="0.2">
      <c r="A151" s="37"/>
    </row>
    <row r="152" spans="1:1" x14ac:dyDescent="0.2">
      <c r="A152" s="37"/>
    </row>
    <row r="153" spans="1:1" x14ac:dyDescent="0.2">
      <c r="A153" s="37"/>
    </row>
    <row r="154" spans="1:1" x14ac:dyDescent="0.2">
      <c r="A154" s="37"/>
    </row>
    <row r="156" spans="1:1" x14ac:dyDescent="0.2">
      <c r="A156" s="37"/>
    </row>
    <row r="157" spans="1:1" x14ac:dyDescent="0.2">
      <c r="A157" s="37"/>
    </row>
    <row r="158" spans="1:1" x14ac:dyDescent="0.2">
      <c r="A158" s="37"/>
    </row>
    <row r="159" spans="1:1" x14ac:dyDescent="0.2">
      <c r="A159" s="37"/>
    </row>
    <row r="160" spans="1:1" x14ac:dyDescent="0.2">
      <c r="A160" s="37"/>
    </row>
    <row r="162" spans="1:14" x14ac:dyDescent="0.2">
      <c r="A162" s="37"/>
    </row>
    <row r="163" spans="1:14" x14ac:dyDescent="0.2">
      <c r="A163" s="37"/>
    </row>
    <row r="164" spans="1:14" x14ac:dyDescent="0.2">
      <c r="A164" s="37"/>
    </row>
    <row r="165" spans="1:14" x14ac:dyDescent="0.2">
      <c r="A165" s="37"/>
    </row>
    <row r="166" spans="1:14" x14ac:dyDescent="0.2">
      <c r="A166" s="37"/>
    </row>
    <row r="168" spans="1:14" x14ac:dyDescent="0.2">
      <c r="A168" s="37"/>
    </row>
    <row r="169" spans="1:14" x14ac:dyDescent="0.2">
      <c r="A169" s="37"/>
    </row>
    <row r="170" spans="1:14" x14ac:dyDescent="0.2">
      <c r="A170" s="37"/>
    </row>
    <row r="171" spans="1:14" x14ac:dyDescent="0.2">
      <c r="A171" s="37"/>
    </row>
    <row r="172" spans="1:14" x14ac:dyDescent="0.2">
      <c r="A172" s="37"/>
    </row>
    <row r="174" spans="1:14" x14ac:dyDescent="0.2">
      <c r="A174" s="37"/>
    </row>
    <row r="175" spans="1:14" x14ac:dyDescent="0.2">
      <c r="A175" s="37"/>
    </row>
    <row r="176" spans="1:14" x14ac:dyDescent="0.2">
      <c r="A176" s="37"/>
      <c r="N176" s="37"/>
    </row>
    <row r="177" spans="1:1" x14ac:dyDescent="0.2">
      <c r="A177" s="37"/>
    </row>
    <row r="178" spans="1:1" x14ac:dyDescent="0.2">
      <c r="A178" s="37"/>
    </row>
    <row r="180" spans="1:1" x14ac:dyDescent="0.2">
      <c r="A180" s="37"/>
    </row>
    <row r="181" spans="1:1" x14ac:dyDescent="0.2">
      <c r="A181" s="37"/>
    </row>
    <row r="182" spans="1:1" x14ac:dyDescent="0.2">
      <c r="A182" s="37"/>
    </row>
    <row r="183" spans="1:1" x14ac:dyDescent="0.2">
      <c r="A183" s="37"/>
    </row>
    <row r="184" spans="1:1" x14ac:dyDescent="0.2">
      <c r="A184" s="37"/>
    </row>
    <row r="186" spans="1:1" x14ac:dyDescent="0.2">
      <c r="A186" s="37"/>
    </row>
    <row r="187" spans="1:1" x14ac:dyDescent="0.2">
      <c r="A187" s="37"/>
    </row>
    <row r="188" spans="1:1" x14ac:dyDescent="0.2">
      <c r="A188" s="37"/>
    </row>
    <row r="189" spans="1:1" x14ac:dyDescent="0.2">
      <c r="A189" s="37"/>
    </row>
    <row r="190" spans="1:1" x14ac:dyDescent="0.2">
      <c r="A190" s="37"/>
    </row>
    <row r="193" spans="1:1" x14ac:dyDescent="0.2">
      <c r="A193" s="37"/>
    </row>
    <row r="194" spans="1:1" x14ac:dyDescent="0.2">
      <c r="A194" s="37"/>
    </row>
    <row r="195" spans="1:1" x14ac:dyDescent="0.2">
      <c r="A195" s="37"/>
    </row>
    <row r="196" spans="1:1" x14ac:dyDescent="0.2">
      <c r="A196" s="37"/>
    </row>
    <row r="197" spans="1:1" x14ac:dyDescent="0.2">
      <c r="A197" s="37"/>
    </row>
    <row r="199" spans="1:1" x14ac:dyDescent="0.2">
      <c r="A199" s="37"/>
    </row>
    <row r="200" spans="1:1" x14ac:dyDescent="0.2">
      <c r="A200" s="37"/>
    </row>
    <row r="201" spans="1:1" x14ac:dyDescent="0.2">
      <c r="A201" s="37"/>
    </row>
    <row r="202" spans="1:1" x14ac:dyDescent="0.2">
      <c r="A202" s="37"/>
    </row>
    <row r="203" spans="1:1" x14ac:dyDescent="0.2">
      <c r="A203" s="37"/>
    </row>
  </sheetData>
  <sheetProtection algorithmName="SHA-512" hashValue="F4ma78i8UtqF8Ox8X/h+ouwzVGt+9hW6lUM0QtNGGC2VQ9RGT/2KBaqkTPc6levm4ADRGuZq1mdlGt8ssJUUXg==" saltValue="IlIBlO5v+K4B5ESRYe4juw==" spinCount="100000" sheet="1" objects="1" scenarios="1"/>
  <phoneticPr fontId="0" type="noConversion"/>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workbookViewId="0">
      <selection activeCell="C4" sqref="C4"/>
    </sheetView>
  </sheetViews>
  <sheetFormatPr defaultRowHeight="12.75" x14ac:dyDescent="0.2"/>
  <cols>
    <col min="1" max="1" width="18.7109375" style="59" customWidth="1"/>
    <col min="2" max="2" width="43.7109375" style="60" customWidth="1"/>
    <col min="3" max="3" width="5.7109375" style="26" customWidth="1"/>
    <col min="4" max="4" width="6.7109375" style="59" customWidth="1"/>
    <col min="5" max="5" width="5.7109375" style="26" customWidth="1"/>
    <col min="6" max="6" width="6.7109375" style="59" customWidth="1"/>
    <col min="7" max="7" width="5.7109375" style="26" customWidth="1"/>
    <col min="8" max="8" width="6.7109375" style="59" customWidth="1"/>
    <col min="9" max="9" width="5.7109375" style="26" customWidth="1"/>
    <col min="10" max="10" width="6.7109375" style="59" customWidth="1"/>
    <col min="11" max="11" width="5.7109375" style="26" customWidth="1"/>
    <col min="12" max="12" width="6.7109375" style="59" customWidth="1"/>
    <col min="13" max="13" width="5.7109375" style="26" customWidth="1"/>
    <col min="14" max="14" width="6.7109375" style="59" customWidth="1"/>
    <col min="15" max="16384" width="9.140625" style="2"/>
  </cols>
  <sheetData>
    <row r="1" spans="1:14" x14ac:dyDescent="0.2">
      <c r="A1" s="62" t="s">
        <v>74</v>
      </c>
      <c r="C1" s="13" t="s">
        <v>469</v>
      </c>
      <c r="D1" s="46"/>
      <c r="E1" s="13" t="s">
        <v>469</v>
      </c>
      <c r="F1" s="46"/>
      <c r="G1" s="13" t="s">
        <v>469</v>
      </c>
      <c r="H1" s="46"/>
      <c r="I1" s="13" t="s">
        <v>469</v>
      </c>
      <c r="J1" s="46"/>
      <c r="K1" s="13" t="s">
        <v>469</v>
      </c>
      <c r="L1" s="46"/>
      <c r="M1" s="13" t="s">
        <v>469</v>
      </c>
      <c r="N1" s="46"/>
    </row>
    <row r="2" spans="1:14" ht="25.5" x14ac:dyDescent="0.2">
      <c r="A2" s="63"/>
      <c r="C2" s="19" t="s">
        <v>70</v>
      </c>
      <c r="D2" s="51" t="s">
        <v>71</v>
      </c>
      <c r="E2" s="19" t="s">
        <v>70</v>
      </c>
      <c r="F2" s="51" t="s">
        <v>71</v>
      </c>
      <c r="G2" s="19" t="s">
        <v>70</v>
      </c>
      <c r="H2" s="51" t="s">
        <v>71</v>
      </c>
      <c r="I2" s="19" t="s">
        <v>70</v>
      </c>
      <c r="J2" s="51" t="s">
        <v>71</v>
      </c>
      <c r="K2" s="19" t="s">
        <v>70</v>
      </c>
      <c r="L2" s="51" t="s">
        <v>71</v>
      </c>
      <c r="M2" s="19" t="s">
        <v>70</v>
      </c>
      <c r="N2" s="51" t="s">
        <v>71</v>
      </c>
    </row>
    <row r="3" spans="1:14" x14ac:dyDescent="0.2">
      <c r="A3" s="59" t="s">
        <v>8</v>
      </c>
      <c r="C3" s="29"/>
      <c r="D3" s="57">
        <f>SUM(C4:C14)/(COUNTIF(C4:C14,"&gt;0")+0.00000001)</f>
        <v>0</v>
      </c>
      <c r="E3" s="29"/>
      <c r="F3" s="57">
        <f>SUM(E4:E14)/(COUNTIF(E4:E14,"&gt;0")+0.00000001)</f>
        <v>0</v>
      </c>
      <c r="G3" s="29"/>
      <c r="H3" s="57">
        <f>SUM(G4:G14)/(COUNTIF(G4:G14,"&gt;0")+0.00000001)</f>
        <v>0</v>
      </c>
      <c r="I3" s="29"/>
      <c r="J3" s="57">
        <f>SUM(I4:I14)/(COUNTIF(I4:I14,"&gt;0")+0.00000001)</f>
        <v>0</v>
      </c>
      <c r="K3" s="29"/>
      <c r="L3" s="57">
        <f>SUM(K4:K14)/(COUNTIF(K4:K14,"&gt;0")+0.00000001)</f>
        <v>0</v>
      </c>
      <c r="M3" s="29"/>
      <c r="N3" s="57">
        <f>SUM(M4:M14)/(COUNTIF(M4:M14,"&gt;0")+0.00000001)</f>
        <v>0</v>
      </c>
    </row>
    <row r="4" spans="1:14" x14ac:dyDescent="0.2">
      <c r="B4" s="60" t="s">
        <v>0</v>
      </c>
      <c r="C4" s="13"/>
      <c r="D4" s="61"/>
      <c r="E4" s="13"/>
      <c r="F4" s="61"/>
      <c r="G4" s="13"/>
      <c r="H4" s="61"/>
      <c r="I4" s="13"/>
      <c r="J4" s="61"/>
      <c r="K4" s="13"/>
      <c r="L4" s="61"/>
      <c r="M4" s="13"/>
      <c r="N4" s="61"/>
    </row>
    <row r="5" spans="1:14" x14ac:dyDescent="0.2">
      <c r="B5" s="60" t="s">
        <v>1</v>
      </c>
      <c r="C5" s="13"/>
      <c r="D5" s="61"/>
      <c r="E5" s="13"/>
      <c r="F5" s="61"/>
      <c r="G5" s="13"/>
      <c r="H5" s="61"/>
      <c r="I5" s="13"/>
      <c r="J5" s="61"/>
      <c r="K5" s="13"/>
      <c r="L5" s="61"/>
      <c r="M5" s="13"/>
      <c r="N5" s="61"/>
    </row>
    <row r="6" spans="1:14" ht="25.5" x14ac:dyDescent="0.2">
      <c r="B6" s="60" t="s">
        <v>2</v>
      </c>
      <c r="C6" s="13"/>
      <c r="D6" s="61"/>
      <c r="E6" s="13"/>
      <c r="F6" s="61"/>
      <c r="G6" s="13"/>
      <c r="H6" s="61"/>
      <c r="I6" s="13"/>
      <c r="J6" s="61"/>
      <c r="K6" s="13"/>
      <c r="L6" s="61"/>
      <c r="M6" s="13"/>
      <c r="N6" s="61"/>
    </row>
    <row r="7" spans="1:14" x14ac:dyDescent="0.2">
      <c r="B7" s="60" t="s">
        <v>3</v>
      </c>
      <c r="C7" s="13"/>
      <c r="D7" s="61"/>
      <c r="E7" s="13"/>
      <c r="F7" s="61"/>
      <c r="G7" s="13"/>
      <c r="H7" s="61"/>
      <c r="I7" s="13"/>
      <c r="J7" s="61"/>
      <c r="K7" s="13"/>
      <c r="L7" s="61"/>
      <c r="M7" s="13"/>
      <c r="N7" s="61"/>
    </row>
    <row r="8" spans="1:14" ht="25.5" x14ac:dyDescent="0.2">
      <c r="B8" s="60" t="s">
        <v>4</v>
      </c>
      <c r="C8" s="13"/>
      <c r="D8" s="61"/>
      <c r="E8" s="13"/>
      <c r="F8" s="61"/>
      <c r="G8" s="13"/>
      <c r="H8" s="61"/>
      <c r="I8" s="13"/>
      <c r="J8" s="61"/>
      <c r="K8" s="13"/>
      <c r="L8" s="61"/>
      <c r="M8" s="13"/>
      <c r="N8" s="61"/>
    </row>
    <row r="9" spans="1:14" x14ac:dyDescent="0.2">
      <c r="B9" s="60" t="s">
        <v>5</v>
      </c>
      <c r="C9" s="13"/>
      <c r="D9" s="61"/>
      <c r="E9" s="13"/>
      <c r="F9" s="61"/>
      <c r="G9" s="13"/>
      <c r="H9" s="61"/>
      <c r="I9" s="13"/>
      <c r="J9" s="61"/>
      <c r="K9" s="13"/>
      <c r="L9" s="61"/>
      <c r="M9" s="13"/>
      <c r="N9" s="61"/>
    </row>
    <row r="10" spans="1:14" ht="25.5" x14ac:dyDescent="0.2">
      <c r="B10" s="60" t="s">
        <v>429</v>
      </c>
      <c r="C10" s="13"/>
      <c r="D10" s="61"/>
      <c r="E10" s="13"/>
      <c r="F10" s="61"/>
      <c r="G10" s="13"/>
      <c r="H10" s="61"/>
      <c r="I10" s="13"/>
      <c r="J10" s="61"/>
      <c r="K10" s="13"/>
      <c r="L10" s="61"/>
      <c r="M10" s="13"/>
      <c r="N10" s="61"/>
    </row>
    <row r="11" spans="1:14" ht="25.5" x14ac:dyDescent="0.2">
      <c r="B11" s="60" t="s">
        <v>6</v>
      </c>
      <c r="C11" s="13"/>
      <c r="D11" s="61"/>
      <c r="E11" s="13"/>
      <c r="F11" s="61"/>
      <c r="G11" s="13"/>
      <c r="H11" s="61"/>
      <c r="I11" s="13"/>
      <c r="J11" s="61"/>
      <c r="K11" s="13"/>
      <c r="L11" s="61"/>
      <c r="M11" s="13"/>
      <c r="N11" s="61"/>
    </row>
    <row r="12" spans="1:14" ht="25.5" x14ac:dyDescent="0.2">
      <c r="B12" s="60" t="s">
        <v>13</v>
      </c>
      <c r="C12" s="13"/>
      <c r="D12" s="61"/>
      <c r="E12" s="13"/>
      <c r="F12" s="61"/>
      <c r="G12" s="13"/>
      <c r="H12" s="61"/>
      <c r="I12" s="13"/>
      <c r="J12" s="61"/>
      <c r="K12" s="13"/>
      <c r="L12" s="61"/>
      <c r="M12" s="13"/>
      <c r="N12" s="61"/>
    </row>
    <row r="13" spans="1:14" ht="25.5" x14ac:dyDescent="0.2">
      <c r="B13" s="60" t="s">
        <v>14</v>
      </c>
      <c r="C13" s="13"/>
      <c r="D13" s="61"/>
      <c r="E13" s="13"/>
      <c r="F13" s="61"/>
      <c r="G13" s="13"/>
      <c r="H13" s="61"/>
      <c r="I13" s="13"/>
      <c r="J13" s="61"/>
      <c r="K13" s="13"/>
      <c r="L13" s="61"/>
      <c r="M13" s="13"/>
      <c r="N13" s="61"/>
    </row>
    <row r="14" spans="1:14" ht="25.5" x14ac:dyDescent="0.2">
      <c r="B14" s="60" t="s">
        <v>15</v>
      </c>
      <c r="C14" s="13"/>
      <c r="D14" s="61"/>
      <c r="E14" s="13"/>
      <c r="F14" s="61"/>
      <c r="G14" s="13"/>
      <c r="H14" s="61"/>
      <c r="I14" s="13"/>
      <c r="J14" s="61"/>
      <c r="K14" s="13"/>
      <c r="L14" s="61"/>
      <c r="M14" s="13"/>
      <c r="N14" s="61"/>
    </row>
    <row r="15" spans="1:14" x14ac:dyDescent="0.2">
      <c r="A15" s="59" t="s">
        <v>7</v>
      </c>
      <c r="C15" s="29"/>
      <c r="D15" s="57">
        <f>SUM(C16:C20)/(COUNTIF(C16:C20,"&gt;0")+0.00000001)</f>
        <v>0</v>
      </c>
      <c r="E15" s="29"/>
      <c r="F15" s="57">
        <f>SUM(E16:E20)/(COUNTIF(E16:E20,"&gt;0")+0.00000001)</f>
        <v>0</v>
      </c>
      <c r="G15" s="29"/>
      <c r="H15" s="57">
        <f>SUM(G16:G20)/(COUNTIF(G16:G20,"&gt;0")+0.00000001)</f>
        <v>0</v>
      </c>
      <c r="I15" s="29"/>
      <c r="J15" s="57">
        <f>SUM(I16:I20)/(COUNTIF(I16:I20,"&gt;0")+0.00000001)</f>
        <v>0</v>
      </c>
      <c r="K15" s="29"/>
      <c r="L15" s="57">
        <f>SUM(K16:K20)/(COUNTIF(K16:K20,"&gt;0")+0.00000001)</f>
        <v>0</v>
      </c>
      <c r="M15" s="29"/>
      <c r="N15" s="57">
        <f>SUM(M16:M20)/(COUNTIF(M16:M20,"&gt;0")+0.00000001)</f>
        <v>0</v>
      </c>
    </row>
    <row r="16" spans="1:14" x14ac:dyDescent="0.2">
      <c r="B16" s="60" t="s">
        <v>9</v>
      </c>
      <c r="C16" s="13"/>
      <c r="D16" s="61"/>
      <c r="E16" s="13"/>
      <c r="F16" s="61"/>
      <c r="G16" s="13"/>
      <c r="H16" s="61"/>
      <c r="I16" s="13"/>
      <c r="J16" s="61"/>
      <c r="K16" s="13"/>
      <c r="L16" s="61"/>
      <c r="M16" s="13"/>
      <c r="N16" s="61"/>
    </row>
    <row r="17" spans="1:14" ht="25.5" x14ac:dyDescent="0.2">
      <c r="B17" s="60" t="s">
        <v>10</v>
      </c>
      <c r="C17" s="13"/>
      <c r="D17" s="61"/>
      <c r="E17" s="13"/>
      <c r="F17" s="61"/>
      <c r="G17" s="13"/>
      <c r="H17" s="61"/>
      <c r="I17" s="13"/>
      <c r="J17" s="61"/>
      <c r="K17" s="13"/>
      <c r="L17" s="61"/>
      <c r="M17" s="13"/>
      <c r="N17" s="61"/>
    </row>
    <row r="18" spans="1:14" ht="25.5" x14ac:dyDescent="0.2">
      <c r="B18" s="60" t="s">
        <v>430</v>
      </c>
      <c r="C18" s="13"/>
      <c r="D18" s="61"/>
      <c r="E18" s="13"/>
      <c r="F18" s="61"/>
      <c r="G18" s="13"/>
      <c r="H18" s="61"/>
      <c r="I18" s="13"/>
      <c r="J18" s="61"/>
      <c r="K18" s="13"/>
      <c r="L18" s="61"/>
      <c r="M18" s="13"/>
      <c r="N18" s="61"/>
    </row>
    <row r="19" spans="1:14" ht="12.75" customHeight="1" x14ac:dyDescent="0.2">
      <c r="B19" s="60" t="s">
        <v>11</v>
      </c>
      <c r="C19" s="13"/>
      <c r="D19" s="61"/>
      <c r="E19" s="13"/>
      <c r="F19" s="61"/>
      <c r="G19" s="13"/>
      <c r="H19" s="61"/>
      <c r="I19" s="13"/>
      <c r="J19" s="61"/>
      <c r="K19" s="13"/>
      <c r="L19" s="61"/>
      <c r="M19" s="13"/>
      <c r="N19" s="61"/>
    </row>
    <row r="20" spans="1:14" ht="25.5" x14ac:dyDescent="0.2">
      <c r="B20" s="60" t="s">
        <v>12</v>
      </c>
      <c r="C20" s="13"/>
      <c r="D20" s="61"/>
      <c r="E20" s="13"/>
      <c r="F20" s="61"/>
      <c r="G20" s="13"/>
      <c r="H20" s="61"/>
      <c r="I20" s="13"/>
      <c r="J20" s="61"/>
      <c r="K20" s="13"/>
      <c r="L20" s="61"/>
      <c r="M20" s="13"/>
      <c r="N20" s="61"/>
    </row>
    <row r="21" spans="1:14" x14ac:dyDescent="0.2">
      <c r="A21" s="59" t="s">
        <v>16</v>
      </c>
      <c r="C21" s="29"/>
      <c r="D21" s="57">
        <f>SUM(C22:C27)/(COUNTIF(C22:C27,"&gt;0")+0.00000001)</f>
        <v>0</v>
      </c>
      <c r="E21" s="29"/>
      <c r="F21" s="57">
        <f>SUM(E22:E27)/(COUNTIF(E22:E27,"&gt;0")+0.00000001)</f>
        <v>0</v>
      </c>
      <c r="G21" s="29"/>
      <c r="H21" s="57">
        <f>SUM(G22:G27)/(COUNTIF(G22:G27,"&gt;0")+0.00000001)</f>
        <v>0</v>
      </c>
      <c r="I21" s="29"/>
      <c r="J21" s="57">
        <f>SUM(I22:I27)/(COUNTIF(I22:I27,"&gt;0")+0.00000001)</f>
        <v>0</v>
      </c>
      <c r="K21" s="29"/>
      <c r="L21" s="57">
        <f>SUM(K22:K27)/(COUNTIF(K22:K27,"&gt;0")+0.00000001)</f>
        <v>0</v>
      </c>
      <c r="M21" s="29"/>
      <c r="N21" s="57">
        <f>SUM(M22:M27)/(COUNTIF(M22:M27,"&gt;0")+0.00000001)</f>
        <v>0</v>
      </c>
    </row>
    <row r="22" spans="1:14" ht="25.5" x14ac:dyDescent="0.2">
      <c r="B22" s="60" t="s">
        <v>431</v>
      </c>
      <c r="C22" s="13"/>
      <c r="D22" s="61"/>
      <c r="E22" s="13"/>
      <c r="F22" s="61"/>
      <c r="G22" s="13"/>
      <c r="H22" s="61"/>
      <c r="I22" s="13"/>
      <c r="J22" s="61"/>
      <c r="K22" s="13"/>
      <c r="L22" s="61"/>
      <c r="M22" s="13"/>
      <c r="N22" s="61"/>
    </row>
    <row r="23" spans="1:14" ht="25.5" x14ac:dyDescent="0.2">
      <c r="B23" s="60" t="s">
        <v>17</v>
      </c>
      <c r="C23" s="13"/>
      <c r="D23" s="61"/>
      <c r="E23" s="13"/>
      <c r="F23" s="61"/>
      <c r="G23" s="13"/>
      <c r="H23" s="61"/>
      <c r="I23" s="13"/>
      <c r="J23" s="61"/>
      <c r="K23" s="13"/>
      <c r="L23" s="61"/>
      <c r="M23" s="13"/>
      <c r="N23" s="61"/>
    </row>
    <row r="24" spans="1:14" x14ac:dyDescent="0.2">
      <c r="B24" s="60" t="s">
        <v>18</v>
      </c>
      <c r="C24" s="13"/>
      <c r="D24" s="61"/>
      <c r="E24" s="13"/>
      <c r="F24" s="61"/>
      <c r="G24" s="13"/>
      <c r="H24" s="61"/>
      <c r="I24" s="13"/>
      <c r="J24" s="61"/>
      <c r="K24" s="13"/>
      <c r="L24" s="61"/>
      <c r="M24" s="13"/>
      <c r="N24" s="61"/>
    </row>
    <row r="25" spans="1:14" ht="38.25" x14ac:dyDescent="0.2">
      <c r="B25" s="60" t="s">
        <v>432</v>
      </c>
      <c r="C25" s="21"/>
      <c r="D25" s="49"/>
      <c r="E25" s="21"/>
      <c r="F25" s="49"/>
      <c r="G25" s="21"/>
      <c r="H25" s="49"/>
      <c r="I25" s="21"/>
      <c r="J25" s="49"/>
      <c r="K25" s="21"/>
      <c r="L25" s="49"/>
      <c r="M25" s="21"/>
      <c r="N25" s="49"/>
    </row>
    <row r="26" spans="1:14" ht="38.25" x14ac:dyDescent="0.2">
      <c r="B26" s="60" t="s">
        <v>433</v>
      </c>
      <c r="C26" s="13"/>
      <c r="D26" s="61"/>
      <c r="E26" s="13"/>
      <c r="F26" s="61"/>
      <c r="G26" s="13"/>
      <c r="H26" s="61"/>
      <c r="I26" s="13"/>
      <c r="J26" s="61"/>
      <c r="K26" s="13"/>
      <c r="L26" s="61"/>
      <c r="M26" s="13"/>
      <c r="N26" s="61"/>
    </row>
    <row r="27" spans="1:14" x14ac:dyDescent="0.2">
      <c r="B27" s="60" t="s">
        <v>19</v>
      </c>
      <c r="C27" s="13"/>
      <c r="D27" s="61"/>
      <c r="E27" s="13"/>
      <c r="F27" s="61"/>
      <c r="G27" s="13"/>
      <c r="H27" s="61"/>
      <c r="I27" s="13"/>
      <c r="J27" s="61"/>
      <c r="K27" s="13"/>
      <c r="L27" s="61"/>
      <c r="M27" s="13"/>
      <c r="N27" s="61"/>
    </row>
    <row r="28" spans="1:14" x14ac:dyDescent="0.2">
      <c r="B28" s="56" t="s">
        <v>220</v>
      </c>
      <c r="C28" s="22"/>
      <c r="D28" s="50">
        <f>D3+D15+D21</f>
        <v>0</v>
      </c>
      <c r="E28" s="22"/>
      <c r="F28" s="50">
        <f>F3+F15+F21</f>
        <v>0</v>
      </c>
      <c r="G28" s="22"/>
      <c r="H28" s="50">
        <f>H3+H15+H21</f>
        <v>0</v>
      </c>
      <c r="I28" s="22"/>
      <c r="J28" s="50">
        <f>J3+J15+J21</f>
        <v>0</v>
      </c>
      <c r="K28" s="22"/>
      <c r="L28" s="50">
        <f>L3+L15+L21</f>
        <v>0</v>
      </c>
      <c r="M28" s="22"/>
      <c r="N28" s="50">
        <f>N3+N15+N21</f>
        <v>0</v>
      </c>
    </row>
    <row r="29" spans="1:14" x14ac:dyDescent="0.2">
      <c r="B29" s="56" t="s">
        <v>221</v>
      </c>
      <c r="C29" s="22"/>
      <c r="D29" s="50">
        <f>D28/(COUNTIF(D3:D21,"&gt;0")+0.00000001)</f>
        <v>0</v>
      </c>
      <c r="E29" s="22"/>
      <c r="F29" s="50">
        <f>F28/(COUNTIF(F3:F21,"&gt;0")+0.00000001)</f>
        <v>0</v>
      </c>
      <c r="G29" s="22"/>
      <c r="H29" s="50">
        <f>H28/(COUNTIF(H3:H21,"&gt;0")+0.00000001)</f>
        <v>0</v>
      </c>
      <c r="I29" s="22"/>
      <c r="J29" s="50">
        <f>J28/(COUNTIF(J3:J21,"&gt;0")+0.00000001)</f>
        <v>0</v>
      </c>
      <c r="K29" s="22"/>
      <c r="L29" s="50">
        <f>L28/(COUNTIF(L3:L21,"&gt;0")+0.00000001)</f>
        <v>0</v>
      </c>
      <c r="M29" s="22"/>
      <c r="N29" s="50">
        <f>N28/(COUNTIF(N3:N21,"&gt;0")+0.00000001)</f>
        <v>0</v>
      </c>
    </row>
    <row r="30" spans="1:14" x14ac:dyDescent="0.2">
      <c r="B30" s="56" t="s">
        <v>222</v>
      </c>
      <c r="C30" s="22"/>
      <c r="D30" s="50">
        <f>D29/5*100</f>
        <v>0</v>
      </c>
      <c r="E30" s="22"/>
      <c r="F30" s="50">
        <f>F29/5*100</f>
        <v>0</v>
      </c>
      <c r="G30" s="22"/>
      <c r="H30" s="50">
        <f>H29/5*100</f>
        <v>0</v>
      </c>
      <c r="I30" s="22"/>
      <c r="J30" s="50">
        <f>J29/5*100</f>
        <v>0</v>
      </c>
      <c r="K30" s="22"/>
      <c r="L30" s="50">
        <f>L29/5*100</f>
        <v>0</v>
      </c>
      <c r="M30" s="22"/>
      <c r="N30" s="50">
        <f>N29/5*100</f>
        <v>0</v>
      </c>
    </row>
    <row r="31" spans="1:14" x14ac:dyDescent="0.2">
      <c r="A31" s="41" t="s">
        <v>212</v>
      </c>
    </row>
    <row r="32" spans="1:14" x14ac:dyDescent="0.2">
      <c r="A32" s="42" t="s">
        <v>384</v>
      </c>
    </row>
    <row r="33" spans="1:14" x14ac:dyDescent="0.2">
      <c r="A33" s="42" t="s">
        <v>213</v>
      </c>
    </row>
    <row r="34" spans="1:14" x14ac:dyDescent="0.2">
      <c r="A34" s="42" t="s">
        <v>214</v>
      </c>
    </row>
    <row r="35" spans="1:14" x14ac:dyDescent="0.2">
      <c r="A35" s="42" t="s">
        <v>215</v>
      </c>
    </row>
    <row r="36" spans="1:14" x14ac:dyDescent="0.2">
      <c r="A36" s="42" t="s">
        <v>216</v>
      </c>
    </row>
    <row r="37" spans="1:14" x14ac:dyDescent="0.2">
      <c r="A37" s="42" t="s">
        <v>217</v>
      </c>
    </row>
    <row r="38" spans="1:14" x14ac:dyDescent="0.2">
      <c r="A38" s="54"/>
    </row>
    <row r="39" spans="1:14" x14ac:dyDescent="0.2">
      <c r="A39" s="62" t="s">
        <v>74</v>
      </c>
      <c r="C39" s="13" t="s">
        <v>469</v>
      </c>
      <c r="D39" s="46"/>
      <c r="E39" s="13" t="s">
        <v>469</v>
      </c>
      <c r="F39" s="46"/>
      <c r="G39" s="13" t="s">
        <v>469</v>
      </c>
      <c r="H39" s="46"/>
      <c r="I39" s="13" t="s">
        <v>469</v>
      </c>
      <c r="J39" s="46"/>
      <c r="K39" s="13" t="s">
        <v>469</v>
      </c>
      <c r="L39" s="46"/>
      <c r="M39" s="13" t="s">
        <v>469</v>
      </c>
      <c r="N39" s="46"/>
    </row>
    <row r="40" spans="1:14" ht="25.5" x14ac:dyDescent="0.2">
      <c r="A40" s="63"/>
      <c r="C40" s="19" t="s">
        <v>70</v>
      </c>
      <c r="D40" s="51" t="s">
        <v>71</v>
      </c>
      <c r="E40" s="19" t="s">
        <v>70</v>
      </c>
      <c r="F40" s="51" t="s">
        <v>71</v>
      </c>
      <c r="G40" s="19" t="s">
        <v>70</v>
      </c>
      <c r="H40" s="51" t="s">
        <v>71</v>
      </c>
      <c r="I40" s="19" t="s">
        <v>70</v>
      </c>
      <c r="J40" s="51" t="s">
        <v>71</v>
      </c>
      <c r="K40" s="19" t="s">
        <v>70</v>
      </c>
      <c r="L40" s="51" t="s">
        <v>71</v>
      </c>
      <c r="M40" s="19" t="s">
        <v>70</v>
      </c>
      <c r="N40" s="51" t="s">
        <v>71</v>
      </c>
    </row>
    <row r="41" spans="1:14" x14ac:dyDescent="0.2">
      <c r="A41" s="59" t="s">
        <v>8</v>
      </c>
      <c r="C41" s="29"/>
      <c r="D41" s="57">
        <f>SUM(C42:C52)/(COUNTIF(C42:C52,"&gt;0")+0.00000001)</f>
        <v>0</v>
      </c>
      <c r="E41" s="29"/>
      <c r="F41" s="57">
        <f>SUM(E42:E52)/(COUNTIF(E42:E52,"&gt;0")+0.00000001)</f>
        <v>0</v>
      </c>
      <c r="G41" s="29"/>
      <c r="H41" s="57">
        <f>SUM(G42:G52)/(COUNTIF(G42:G52,"&gt;0")+0.00000001)</f>
        <v>0</v>
      </c>
      <c r="I41" s="29"/>
      <c r="J41" s="57">
        <f>SUM(I42:I52)/(COUNTIF(I42:I52,"&gt;0")+0.00000001)</f>
        <v>0</v>
      </c>
      <c r="K41" s="29"/>
      <c r="L41" s="57">
        <f>SUM(K42:K52)/(COUNTIF(K42:K52,"&gt;0")+0.00000001)</f>
        <v>0</v>
      </c>
      <c r="M41" s="29"/>
      <c r="N41" s="57">
        <f>SUM(M42:M52)/(COUNTIF(M42:M52,"&gt;0")+0.00000001)</f>
        <v>0</v>
      </c>
    </row>
    <row r="42" spans="1:14" x14ac:dyDescent="0.2">
      <c r="B42" s="60" t="s">
        <v>0</v>
      </c>
      <c r="C42" s="13"/>
      <c r="D42" s="61"/>
      <c r="E42" s="13"/>
      <c r="F42" s="61"/>
      <c r="G42" s="13"/>
      <c r="H42" s="61"/>
      <c r="I42" s="13"/>
      <c r="J42" s="61"/>
      <c r="K42" s="13"/>
      <c r="L42" s="61"/>
      <c r="M42" s="13"/>
      <c r="N42" s="61"/>
    </row>
    <row r="43" spans="1:14" x14ac:dyDescent="0.2">
      <c r="B43" s="60" t="s">
        <v>1</v>
      </c>
      <c r="C43" s="13"/>
      <c r="D43" s="61"/>
      <c r="E43" s="13"/>
      <c r="F43" s="61"/>
      <c r="G43" s="13"/>
      <c r="H43" s="61"/>
      <c r="I43" s="13"/>
      <c r="J43" s="61"/>
      <c r="K43" s="13"/>
      <c r="L43" s="61"/>
      <c r="M43" s="13"/>
      <c r="N43" s="61"/>
    </row>
    <row r="44" spans="1:14" ht="25.5" x14ac:dyDescent="0.2">
      <c r="B44" s="60" t="s">
        <v>2</v>
      </c>
      <c r="C44" s="13"/>
      <c r="D44" s="61"/>
      <c r="E44" s="13"/>
      <c r="F44" s="61"/>
      <c r="G44" s="13"/>
      <c r="H44" s="61"/>
      <c r="I44" s="13"/>
      <c r="J44" s="61"/>
      <c r="K44" s="13"/>
      <c r="L44" s="61"/>
      <c r="M44" s="13"/>
      <c r="N44" s="61"/>
    </row>
    <row r="45" spans="1:14" x14ac:dyDescent="0.2">
      <c r="B45" s="60" t="s">
        <v>3</v>
      </c>
      <c r="C45" s="13"/>
      <c r="D45" s="61"/>
      <c r="E45" s="13"/>
      <c r="F45" s="61"/>
      <c r="G45" s="13"/>
      <c r="H45" s="61"/>
      <c r="I45" s="13"/>
      <c r="J45" s="61"/>
      <c r="K45" s="13"/>
      <c r="L45" s="61"/>
      <c r="M45" s="13"/>
      <c r="N45" s="61"/>
    </row>
    <row r="46" spans="1:14" ht="25.5" x14ac:dyDescent="0.2">
      <c r="B46" s="60" t="s">
        <v>4</v>
      </c>
      <c r="C46" s="13"/>
      <c r="D46" s="61"/>
      <c r="E46" s="13"/>
      <c r="F46" s="61"/>
      <c r="G46" s="13"/>
      <c r="H46" s="61"/>
      <c r="I46" s="13"/>
      <c r="J46" s="61"/>
      <c r="K46" s="13"/>
      <c r="L46" s="61"/>
      <c r="M46" s="13"/>
      <c r="N46" s="61"/>
    </row>
    <row r="47" spans="1:14" x14ac:dyDescent="0.2">
      <c r="B47" s="60" t="s">
        <v>5</v>
      </c>
      <c r="C47" s="13"/>
      <c r="D47" s="61"/>
      <c r="E47" s="13"/>
      <c r="F47" s="61"/>
      <c r="G47" s="13"/>
      <c r="H47" s="61"/>
      <c r="I47" s="13"/>
      <c r="J47" s="61"/>
      <c r="K47" s="13"/>
      <c r="L47" s="61"/>
      <c r="M47" s="13"/>
      <c r="N47" s="61"/>
    </row>
    <row r="48" spans="1:14" ht="25.5" x14ac:dyDescent="0.2">
      <c r="B48" s="60" t="s">
        <v>429</v>
      </c>
      <c r="C48" s="13"/>
      <c r="D48" s="61"/>
      <c r="E48" s="13"/>
      <c r="F48" s="61"/>
      <c r="G48" s="13"/>
      <c r="H48" s="61"/>
      <c r="I48" s="13"/>
      <c r="J48" s="61"/>
      <c r="K48" s="13"/>
      <c r="L48" s="61"/>
      <c r="M48" s="13"/>
      <c r="N48" s="61"/>
    </row>
    <row r="49" spans="1:14" ht="25.5" x14ac:dyDescent="0.2">
      <c r="B49" s="60" t="s">
        <v>6</v>
      </c>
      <c r="C49" s="13"/>
      <c r="D49" s="61"/>
      <c r="E49" s="13"/>
      <c r="F49" s="61"/>
      <c r="G49" s="13"/>
      <c r="H49" s="61"/>
      <c r="I49" s="13"/>
      <c r="J49" s="61"/>
      <c r="K49" s="13"/>
      <c r="L49" s="61"/>
      <c r="M49" s="13"/>
      <c r="N49" s="61"/>
    </row>
    <row r="50" spans="1:14" ht="25.5" x14ac:dyDescent="0.2">
      <c r="B50" s="60" t="s">
        <v>13</v>
      </c>
      <c r="C50" s="13"/>
      <c r="D50" s="61"/>
      <c r="E50" s="13"/>
      <c r="F50" s="61"/>
      <c r="G50" s="13"/>
      <c r="H50" s="61"/>
      <c r="I50" s="13"/>
      <c r="J50" s="61"/>
      <c r="K50" s="13"/>
      <c r="L50" s="61"/>
      <c r="M50" s="13"/>
      <c r="N50" s="61"/>
    </row>
    <row r="51" spans="1:14" ht="25.5" x14ac:dyDescent="0.2">
      <c r="B51" s="60" t="s">
        <v>14</v>
      </c>
      <c r="C51" s="13"/>
      <c r="D51" s="61"/>
      <c r="E51" s="13"/>
      <c r="F51" s="61"/>
      <c r="G51" s="13"/>
      <c r="H51" s="61"/>
      <c r="I51" s="13"/>
      <c r="J51" s="61"/>
      <c r="K51" s="13"/>
      <c r="L51" s="61"/>
      <c r="M51" s="13"/>
      <c r="N51" s="61"/>
    </row>
    <row r="52" spans="1:14" ht="25.5" x14ac:dyDescent="0.2">
      <c r="B52" s="60" t="s">
        <v>15</v>
      </c>
      <c r="C52" s="13"/>
      <c r="D52" s="61"/>
      <c r="E52" s="13"/>
      <c r="F52" s="61"/>
      <c r="G52" s="13"/>
      <c r="H52" s="61"/>
      <c r="I52" s="13"/>
      <c r="J52" s="61"/>
      <c r="K52" s="13"/>
      <c r="L52" s="61"/>
      <c r="M52" s="13"/>
      <c r="N52" s="61"/>
    </row>
    <row r="53" spans="1:14" x14ac:dyDescent="0.2">
      <c r="A53" s="59" t="s">
        <v>7</v>
      </c>
      <c r="C53" s="29"/>
      <c r="D53" s="57">
        <f>SUM(C54:C58)/(COUNTIF(C54:C58,"&gt;0")+0.00000001)</f>
        <v>0</v>
      </c>
      <c r="E53" s="29"/>
      <c r="F53" s="57">
        <f>SUM(E54:E58)/(COUNTIF(E54:E58,"&gt;0")+0.00000001)</f>
        <v>0</v>
      </c>
      <c r="G53" s="29"/>
      <c r="H53" s="57">
        <f>SUM(G54:G58)/(COUNTIF(G54:G58,"&gt;0")+0.00000001)</f>
        <v>0</v>
      </c>
      <c r="I53" s="29"/>
      <c r="J53" s="57">
        <f>SUM(I54:I58)/(COUNTIF(I54:I58,"&gt;0")+0.00000001)</f>
        <v>0</v>
      </c>
      <c r="K53" s="29"/>
      <c r="L53" s="57">
        <f>SUM(K54:K58)/(COUNTIF(K54:K58,"&gt;0")+0.00000001)</f>
        <v>0</v>
      </c>
      <c r="M53" s="29"/>
      <c r="N53" s="57">
        <f>SUM(M54:M58)/(COUNTIF(M54:M58,"&gt;0")+0.00000001)</f>
        <v>0</v>
      </c>
    </row>
    <row r="54" spans="1:14" x14ac:dyDescent="0.2">
      <c r="B54" s="60" t="s">
        <v>9</v>
      </c>
      <c r="C54" s="13"/>
      <c r="D54" s="61"/>
      <c r="E54" s="13"/>
      <c r="F54" s="61"/>
      <c r="G54" s="13"/>
      <c r="H54" s="61"/>
      <c r="I54" s="13"/>
      <c r="J54" s="61"/>
      <c r="K54" s="13"/>
      <c r="L54" s="61"/>
      <c r="M54" s="13"/>
      <c r="N54" s="61"/>
    </row>
    <row r="55" spans="1:14" ht="25.5" x14ac:dyDescent="0.2">
      <c r="B55" s="60" t="s">
        <v>10</v>
      </c>
      <c r="C55" s="13"/>
      <c r="D55" s="61"/>
      <c r="E55" s="13"/>
      <c r="F55" s="61"/>
      <c r="G55" s="13"/>
      <c r="H55" s="61"/>
      <c r="I55" s="13"/>
      <c r="J55" s="61"/>
      <c r="K55" s="13"/>
      <c r="L55" s="61"/>
      <c r="M55" s="13"/>
      <c r="N55" s="61"/>
    </row>
    <row r="56" spans="1:14" ht="25.5" x14ac:dyDescent="0.2">
      <c r="B56" s="60" t="s">
        <v>430</v>
      </c>
      <c r="C56" s="13"/>
      <c r="D56" s="61"/>
      <c r="E56" s="13"/>
      <c r="F56" s="61"/>
      <c r="G56" s="13"/>
      <c r="H56" s="61"/>
      <c r="I56" s="13"/>
      <c r="J56" s="61"/>
      <c r="K56" s="13"/>
      <c r="L56" s="61"/>
      <c r="M56" s="13"/>
      <c r="N56" s="61"/>
    </row>
    <row r="57" spans="1:14" ht="12.75" customHeight="1" x14ac:dyDescent="0.2">
      <c r="B57" s="60" t="s">
        <v>11</v>
      </c>
      <c r="C57" s="13"/>
      <c r="D57" s="61"/>
      <c r="E57" s="13"/>
      <c r="F57" s="61"/>
      <c r="G57" s="13"/>
      <c r="H57" s="61"/>
      <c r="I57" s="13"/>
      <c r="J57" s="61"/>
      <c r="K57" s="13"/>
      <c r="L57" s="61"/>
      <c r="M57" s="13"/>
      <c r="N57" s="61"/>
    </row>
    <row r="58" spans="1:14" ht="25.5" x14ac:dyDescent="0.2">
      <c r="B58" s="60" t="s">
        <v>12</v>
      </c>
      <c r="C58" s="13"/>
      <c r="D58" s="61"/>
      <c r="E58" s="13"/>
      <c r="F58" s="61"/>
      <c r="G58" s="13"/>
      <c r="H58" s="61"/>
      <c r="I58" s="13"/>
      <c r="J58" s="61"/>
      <c r="K58" s="13"/>
      <c r="L58" s="61"/>
      <c r="M58" s="13"/>
      <c r="N58" s="61"/>
    </row>
    <row r="59" spans="1:14" x14ac:dyDescent="0.2">
      <c r="A59" s="59" t="s">
        <v>16</v>
      </c>
      <c r="C59" s="29"/>
      <c r="D59" s="57">
        <f>SUM(C60:C65)/(COUNTIF(C60:C65,"&gt;0")+0.00000001)</f>
        <v>0</v>
      </c>
      <c r="E59" s="29"/>
      <c r="F59" s="57">
        <f>SUM(E60:E65)/(COUNTIF(E60:E65,"&gt;0")+0.00000001)</f>
        <v>0</v>
      </c>
      <c r="G59" s="29"/>
      <c r="H59" s="57">
        <f>SUM(G60:G65)/(COUNTIF(G60:G65,"&gt;0")+0.00000001)</f>
        <v>0</v>
      </c>
      <c r="I59" s="29"/>
      <c r="J59" s="57">
        <f>SUM(I60:I65)/(COUNTIF(I60:I65,"&gt;0")+0.00000001)</f>
        <v>0</v>
      </c>
      <c r="K59" s="29"/>
      <c r="L59" s="57">
        <f>SUM(K60:K65)/(COUNTIF(K60:K65,"&gt;0")+0.00000001)</f>
        <v>0</v>
      </c>
      <c r="M59" s="29"/>
      <c r="N59" s="57">
        <f>SUM(M60:M65)/(COUNTIF(M60:M65,"&gt;0")+0.00000001)</f>
        <v>0</v>
      </c>
    </row>
    <row r="60" spans="1:14" ht="25.5" x14ac:dyDescent="0.2">
      <c r="B60" s="60" t="s">
        <v>431</v>
      </c>
      <c r="C60" s="13"/>
      <c r="D60" s="61"/>
      <c r="E60" s="13"/>
      <c r="F60" s="61"/>
      <c r="G60" s="13"/>
      <c r="H60" s="61"/>
      <c r="I60" s="13"/>
      <c r="J60" s="61"/>
      <c r="K60" s="13"/>
      <c r="L60" s="61"/>
      <c r="M60" s="13"/>
      <c r="N60" s="61"/>
    </row>
    <row r="61" spans="1:14" ht="25.5" x14ac:dyDescent="0.2">
      <c r="B61" s="60" t="s">
        <v>17</v>
      </c>
      <c r="C61" s="13"/>
      <c r="D61" s="61"/>
      <c r="E61" s="13"/>
      <c r="F61" s="61"/>
      <c r="G61" s="13"/>
      <c r="H61" s="61"/>
      <c r="I61" s="13"/>
      <c r="J61" s="61"/>
      <c r="K61" s="13"/>
      <c r="L61" s="61"/>
      <c r="M61" s="13"/>
      <c r="N61" s="61"/>
    </row>
    <row r="62" spans="1:14" x14ac:dyDescent="0.2">
      <c r="B62" s="60" t="s">
        <v>18</v>
      </c>
      <c r="C62" s="13"/>
      <c r="D62" s="61"/>
      <c r="E62" s="13"/>
      <c r="F62" s="61"/>
      <c r="G62" s="13"/>
      <c r="H62" s="61"/>
      <c r="I62" s="13"/>
      <c r="J62" s="61"/>
      <c r="K62" s="13"/>
      <c r="L62" s="61"/>
      <c r="M62" s="13"/>
      <c r="N62" s="61"/>
    </row>
    <row r="63" spans="1:14" ht="38.25" x14ac:dyDescent="0.2">
      <c r="B63" s="60" t="s">
        <v>432</v>
      </c>
      <c r="C63" s="21"/>
      <c r="D63" s="49"/>
      <c r="E63" s="21"/>
      <c r="F63" s="49"/>
      <c r="G63" s="21"/>
      <c r="H63" s="49"/>
      <c r="I63" s="21"/>
      <c r="J63" s="49"/>
      <c r="K63" s="21"/>
      <c r="L63" s="49"/>
      <c r="M63" s="21"/>
      <c r="N63" s="49"/>
    </row>
    <row r="64" spans="1:14" ht="38.25" x14ac:dyDescent="0.2">
      <c r="B64" s="60" t="s">
        <v>433</v>
      </c>
      <c r="C64" s="13"/>
      <c r="D64" s="61"/>
      <c r="E64" s="13"/>
      <c r="F64" s="61"/>
      <c r="G64" s="13"/>
      <c r="H64" s="61"/>
      <c r="I64" s="13"/>
      <c r="J64" s="61"/>
      <c r="K64" s="13"/>
      <c r="L64" s="61"/>
      <c r="M64" s="13"/>
      <c r="N64" s="61"/>
    </row>
    <row r="65" spans="1:14" x14ac:dyDescent="0.2">
      <c r="B65" s="60" t="s">
        <v>19</v>
      </c>
      <c r="C65" s="13"/>
      <c r="D65" s="61"/>
      <c r="E65" s="13"/>
      <c r="F65" s="61"/>
      <c r="G65" s="13"/>
      <c r="H65" s="61"/>
      <c r="I65" s="13"/>
      <c r="J65" s="61"/>
      <c r="K65" s="13"/>
      <c r="L65" s="61"/>
      <c r="M65" s="13"/>
      <c r="N65" s="61"/>
    </row>
    <row r="66" spans="1:14" x14ac:dyDescent="0.2">
      <c r="B66" s="56" t="s">
        <v>220</v>
      </c>
      <c r="C66" s="22"/>
      <c r="D66" s="50">
        <f>D41+D53+D59</f>
        <v>0</v>
      </c>
      <c r="E66" s="22"/>
      <c r="F66" s="50">
        <f>F41+F53+F59</f>
        <v>0</v>
      </c>
      <c r="G66" s="22"/>
      <c r="H66" s="50">
        <f>H41+H53+H59</f>
        <v>0</v>
      </c>
      <c r="I66" s="22"/>
      <c r="J66" s="50">
        <f>J41+J53+J59</f>
        <v>0</v>
      </c>
      <c r="K66" s="22"/>
      <c r="L66" s="50">
        <f>L41+L53+L59</f>
        <v>0</v>
      </c>
      <c r="M66" s="22"/>
      <c r="N66" s="50">
        <f>N41+N53+N59</f>
        <v>0</v>
      </c>
    </row>
    <row r="67" spans="1:14" x14ac:dyDescent="0.2">
      <c r="B67" s="56" t="s">
        <v>221</v>
      </c>
      <c r="C67" s="22"/>
      <c r="D67" s="50">
        <f>D66/(COUNTIF(D41:D59,"&gt;0")+0.00000001)</f>
        <v>0</v>
      </c>
      <c r="E67" s="22"/>
      <c r="F67" s="50">
        <f>F66/(COUNTIF(F41:F59,"&gt;0")+0.00000001)</f>
        <v>0</v>
      </c>
      <c r="G67" s="22"/>
      <c r="H67" s="50">
        <f>H66/(COUNTIF(H41:H59,"&gt;0")+0.00000001)</f>
        <v>0</v>
      </c>
      <c r="I67" s="22"/>
      <c r="J67" s="50">
        <f>J66/(COUNTIF(J41:J59,"&gt;0")+0.00000001)</f>
        <v>0</v>
      </c>
      <c r="K67" s="22"/>
      <c r="L67" s="50">
        <f>L66/(COUNTIF(L41:L59,"&gt;0")+0.00000001)</f>
        <v>0</v>
      </c>
      <c r="M67" s="22"/>
      <c r="N67" s="50">
        <f>N66/(COUNTIF(N41:N59,"&gt;0")+0.00000001)</f>
        <v>0</v>
      </c>
    </row>
    <row r="68" spans="1:14" x14ac:dyDescent="0.2">
      <c r="B68" s="56" t="s">
        <v>222</v>
      </c>
      <c r="C68" s="22"/>
      <c r="D68" s="50">
        <f>D67/5*100</f>
        <v>0</v>
      </c>
      <c r="E68" s="22"/>
      <c r="F68" s="50">
        <f>F67/5*100</f>
        <v>0</v>
      </c>
      <c r="G68" s="22"/>
      <c r="H68" s="50">
        <f>H67/5*100</f>
        <v>0</v>
      </c>
      <c r="I68" s="22"/>
      <c r="J68" s="50">
        <f>J67/5*100</f>
        <v>0</v>
      </c>
      <c r="K68" s="22"/>
      <c r="L68" s="50">
        <f>L67/5*100</f>
        <v>0</v>
      </c>
      <c r="M68" s="22"/>
      <c r="N68" s="50">
        <f>N67/5*100</f>
        <v>0</v>
      </c>
    </row>
    <row r="69" spans="1:14" x14ac:dyDescent="0.2">
      <c r="A69" s="41" t="s">
        <v>212</v>
      </c>
    </row>
    <row r="70" spans="1:14" x14ac:dyDescent="0.2">
      <c r="A70" s="42" t="s">
        <v>384</v>
      </c>
    </row>
    <row r="71" spans="1:14" x14ac:dyDescent="0.2">
      <c r="A71" s="42" t="s">
        <v>213</v>
      </c>
    </row>
    <row r="72" spans="1:14" x14ac:dyDescent="0.2">
      <c r="A72" s="42" t="s">
        <v>214</v>
      </c>
    </row>
    <row r="73" spans="1:14" x14ac:dyDescent="0.2">
      <c r="A73" s="42" t="s">
        <v>215</v>
      </c>
    </row>
    <row r="74" spans="1:14" x14ac:dyDescent="0.2">
      <c r="A74" s="42" t="s">
        <v>216</v>
      </c>
    </row>
    <row r="75" spans="1:14" x14ac:dyDescent="0.2">
      <c r="A75" s="42" t="s">
        <v>217</v>
      </c>
    </row>
  </sheetData>
  <sheetProtection algorithmName="SHA-512" hashValue="7bmOLiQjQ1I+Mq+Op4TG6MKjX0BUwB/sQIi9Yia2qZqtVTYM9wKBB4ESDcjX77cyyX2hyX41gVI4BRpGrvh80w==" saltValue="6oKPCdOMEduVLEpog3IC9Q==" spinCount="100000" sheet="1" objects="1" scenarios="1"/>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Front Page</vt:lpstr>
      <vt:lpstr>Concepts</vt:lpstr>
      <vt:lpstr>Movement</vt:lpstr>
      <vt:lpstr>Single Room</vt:lpstr>
      <vt:lpstr>Indoors</vt:lpstr>
      <vt:lpstr>Self Protection</vt:lpstr>
      <vt:lpstr>Guided</vt:lpstr>
      <vt:lpstr>Cane Skill</vt:lpstr>
      <vt:lpstr>Sidewalk</vt:lpstr>
      <vt:lpstr>Street Cross</vt:lpstr>
      <vt:lpstr>Orientation</vt:lpstr>
      <vt:lpstr>Public Tran</vt:lpstr>
      <vt:lpstr>Atypical</vt:lpstr>
      <vt:lpstr>Rural</vt:lpstr>
      <vt:lpstr>Vision Specific</vt:lpstr>
      <vt:lpstr>Community</vt:lpstr>
    </vt:vector>
  </TitlesOfParts>
  <Company>NMSBVI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Later, Ronald (Ron)</dc:creator>
  <cp:lastModifiedBy>Setup</cp:lastModifiedBy>
  <cp:lastPrinted>2011-03-29T15:02:03Z</cp:lastPrinted>
  <dcterms:created xsi:type="dcterms:W3CDTF">2010-10-12T18:31:36Z</dcterms:created>
  <dcterms:modified xsi:type="dcterms:W3CDTF">2016-10-25T18:46:46Z</dcterms:modified>
</cp:coreProperties>
</file>